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cuscusa\Desktop\THIERRY\Projet Cave à vin La Cave\06-Gestion Cave à vin\10-Evenements et demandes clients\21-Commande Expat fêtes de fin d'année 2024\"/>
    </mc:Choice>
  </mc:AlternateContent>
  <xr:revisionPtr revIDLastSave="0" documentId="13_ncr:1_{A5121A40-FAD0-4CDB-99B0-7BF37F3FF0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lection Thierry &amp; Laetitia" sheetId="2" r:id="rId1"/>
  </sheets>
  <definedNames>
    <definedName name="_xlnm._FilterDatabase" localSheetId="0" hidden="1">'Selection Thierry &amp; Laetitia'!$B$20:$K$156</definedName>
    <definedName name="_xlnm.Print_Area" localSheetId="0">'Selection Thierry &amp; Laetitia'!$B$1:$J$163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2" l="1"/>
  <c r="J69" i="2" s="1"/>
  <c r="I68" i="2"/>
  <c r="J68" i="2" s="1"/>
  <c r="I67" i="2"/>
  <c r="J67" i="2" s="1"/>
  <c r="J66" i="2"/>
  <c r="I66" i="2"/>
  <c r="G158" i="2"/>
  <c r="J152" i="2" l="1"/>
  <c r="J149" i="2"/>
  <c r="I143" i="2" l="1"/>
  <c r="J143" i="2" s="1"/>
  <c r="I133" i="2"/>
  <c r="J133" i="2" s="1"/>
  <c r="I137" i="2"/>
  <c r="J137" i="2" s="1"/>
  <c r="I146" i="2"/>
  <c r="J146" i="2" s="1"/>
  <c r="I139" i="2"/>
  <c r="J139" i="2" s="1"/>
  <c r="I145" i="2"/>
  <c r="J145" i="2" s="1"/>
  <c r="I127" i="2"/>
  <c r="J127" i="2" s="1"/>
  <c r="I125" i="2"/>
  <c r="J125" i="2" s="1"/>
  <c r="I126" i="2"/>
  <c r="J126" i="2" s="1"/>
  <c r="I128" i="2"/>
  <c r="J128" i="2" s="1"/>
  <c r="I129" i="2"/>
  <c r="J129" i="2" s="1"/>
  <c r="I49" i="2"/>
  <c r="J49" i="2" s="1"/>
  <c r="I115" i="2"/>
  <c r="J115" i="2" s="1"/>
  <c r="I110" i="2"/>
  <c r="J110" i="2" s="1"/>
  <c r="I111" i="2"/>
  <c r="J111" i="2" s="1"/>
  <c r="I113" i="2"/>
  <c r="J113" i="2" s="1"/>
  <c r="I117" i="2"/>
  <c r="J117" i="2" s="1"/>
  <c r="I114" i="2"/>
  <c r="J114" i="2" s="1"/>
  <c r="I112" i="2"/>
  <c r="J112" i="2" s="1"/>
  <c r="I118" i="2"/>
  <c r="J118" i="2" s="1"/>
  <c r="I119" i="2"/>
  <c r="J119" i="2" s="1"/>
  <c r="I116" i="2"/>
  <c r="J116" i="2" s="1"/>
  <c r="I150" i="2"/>
  <c r="J150" i="2" s="1"/>
  <c r="I106" i="2"/>
  <c r="J106" i="2" s="1"/>
  <c r="I105" i="2"/>
  <c r="J105" i="2" s="1"/>
  <c r="I144" i="2"/>
  <c r="J144" i="2" s="1"/>
  <c r="I140" i="2"/>
  <c r="J140" i="2" s="1"/>
  <c r="I138" i="2"/>
  <c r="J138" i="2" s="1"/>
  <c r="I92" i="2"/>
  <c r="J92" i="2" s="1"/>
  <c r="I87" i="2"/>
  <c r="J87" i="2" s="1"/>
  <c r="I90" i="2"/>
  <c r="J90" i="2" s="1"/>
  <c r="I76" i="2" l="1"/>
  <c r="J76" i="2" s="1"/>
  <c r="I79" i="2"/>
  <c r="J79" i="2" s="1"/>
  <c r="I83" i="2"/>
  <c r="J83" i="2" s="1"/>
  <c r="I91" i="2"/>
  <c r="J91" i="2" s="1"/>
  <c r="I88" i="2"/>
  <c r="J88" i="2" s="1"/>
  <c r="I84" i="2"/>
  <c r="J84" i="2" s="1"/>
  <c r="I86" i="2"/>
  <c r="J86" i="2" s="1"/>
  <c r="I78" i="2"/>
  <c r="J78" i="2" s="1"/>
  <c r="I80" i="2"/>
  <c r="J80" i="2" s="1"/>
  <c r="I35" i="2"/>
  <c r="J35" i="2" s="1"/>
  <c r="I34" i="2"/>
  <c r="J34" i="2" s="1"/>
  <c r="I36" i="2"/>
  <c r="J36" i="2" s="1"/>
  <c r="I30" i="2"/>
  <c r="J30" i="2" s="1"/>
  <c r="I155" i="2"/>
  <c r="J155" i="2" s="1"/>
  <c r="I142" i="2"/>
  <c r="J142" i="2" s="1"/>
  <c r="I147" i="2"/>
  <c r="J147" i="2" s="1"/>
  <c r="I85" i="2"/>
  <c r="J85" i="2" s="1"/>
  <c r="I89" i="2"/>
  <c r="J89" i="2" s="1"/>
  <c r="I27" i="2"/>
  <c r="J27" i="2" s="1"/>
  <c r="I109" i="2"/>
  <c r="J109" i="2" s="1"/>
  <c r="I39" i="2"/>
  <c r="J39" i="2" s="1"/>
  <c r="I45" i="2"/>
  <c r="J45" i="2" s="1"/>
  <c r="I42" i="2"/>
  <c r="J42" i="2" s="1"/>
  <c r="I60" i="2"/>
  <c r="J60" i="2" s="1"/>
  <c r="I59" i="2"/>
  <c r="J59" i="2" s="1"/>
  <c r="I58" i="2"/>
  <c r="J58" i="2" s="1"/>
  <c r="I57" i="2"/>
  <c r="J57" i="2" s="1"/>
  <c r="I32" i="2"/>
  <c r="J32" i="2" s="1"/>
  <c r="I63" i="2"/>
  <c r="J63" i="2" s="1"/>
  <c r="I97" i="2"/>
  <c r="J97" i="2" s="1"/>
  <c r="I100" i="2"/>
  <c r="J100" i="2" s="1"/>
  <c r="I99" i="2"/>
  <c r="J99" i="2" s="1"/>
  <c r="I101" i="2"/>
  <c r="J101" i="2" s="1"/>
  <c r="I98" i="2"/>
  <c r="J98" i="2" s="1"/>
  <c r="I102" i="2"/>
  <c r="J102" i="2" s="1"/>
  <c r="I122" i="2"/>
  <c r="J122" i="2" s="1"/>
  <c r="I54" i="2"/>
  <c r="J54" i="2" s="1"/>
  <c r="I53" i="2"/>
  <c r="J53" i="2" s="1"/>
  <c r="I52" i="2"/>
  <c r="J52" i="2" s="1"/>
  <c r="I135" i="2"/>
  <c r="J135" i="2" s="1"/>
  <c r="I134" i="2"/>
  <c r="J134" i="2" s="1"/>
  <c r="I136" i="2"/>
  <c r="J136" i="2" s="1"/>
  <c r="I81" i="2"/>
  <c r="J81" i="2" s="1"/>
  <c r="I153" i="2"/>
  <c r="J153" i="2" s="1"/>
  <c r="I154" i="2"/>
  <c r="J154" i="2"/>
  <c r="I141" i="2"/>
  <c r="J141" i="2" s="1"/>
  <c r="I132" i="2"/>
  <c r="J132" i="2" s="1"/>
  <c r="I82" i="2"/>
  <c r="J82" i="2" s="1"/>
  <c r="I28" i="2"/>
  <c r="J28" i="2" s="1"/>
  <c r="I77" i="2"/>
  <c r="J77" i="2" s="1"/>
  <c r="I75" i="2"/>
  <c r="J75" i="2" s="1"/>
  <c r="I73" i="2"/>
  <c r="J73" i="2" s="1"/>
  <c r="I74" i="2"/>
  <c r="J74" i="2" s="1"/>
  <c r="I72" i="2"/>
  <c r="J72" i="2" s="1"/>
  <c r="I71" i="2"/>
  <c r="J71" i="2" s="1"/>
  <c r="I46" i="2"/>
  <c r="J46" i="2" s="1"/>
  <c r="I43" i="2"/>
  <c r="J43" i="2" s="1"/>
  <c r="I44" i="2"/>
  <c r="J44" i="2" s="1"/>
  <c r="I40" i="2"/>
  <c r="J40" i="2" s="1"/>
  <c r="I41" i="2"/>
  <c r="J41" i="2" s="1"/>
  <c r="I29" i="2"/>
  <c r="J29" i="2" s="1"/>
  <c r="I24" i="2"/>
  <c r="J24" i="2" s="1"/>
  <c r="I31" i="2"/>
  <c r="J31" i="2" s="1"/>
  <c r="I33" i="2"/>
  <c r="J33" i="2" s="1"/>
  <c r="I26" i="2"/>
  <c r="J26" i="2" s="1"/>
  <c r="I25" i="2"/>
  <c r="J25" i="2" s="1"/>
  <c r="I23" i="2"/>
  <c r="J23" i="2" s="1"/>
  <c r="I22" i="2"/>
  <c r="J22" i="2" s="1"/>
  <c r="I21" i="2"/>
  <c r="J21" i="2" s="1"/>
  <c r="J158" i="2" l="1"/>
  <c r="J1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t.cuscusa</author>
  </authors>
  <commentList>
    <comment ref="B30" authorId="0" shapeId="0" xr:uid="{970AACC9-49C8-46A0-8199-A46DBC896BF7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</t>
        </r>
      </text>
    </comment>
    <comment ref="B32" authorId="0" shapeId="0" xr:uid="{298CB64F-7F4F-401B-9542-348DEA0AEA08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Bouchon de cire</t>
        </r>
      </text>
    </comment>
    <comment ref="B36" authorId="0" shapeId="0" xr:uid="{5FE09627-D742-4EF4-BC93-833158FB6EF6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</t>
        </r>
      </text>
    </comment>
    <comment ref="B42" authorId="0" shapeId="0" xr:uid="{699C0583-7615-450E-97DD-D6890C75CBE1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1 étoile Guide Hachette 2025</t>
        </r>
      </text>
    </comment>
    <comment ref="B45" authorId="0" shapeId="0" xr:uid="{9C6612D1-8512-4AC7-9750-22760DDEB99A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Vin de Caviste à avoir chez soi !!!
Très proche du Meursault en dégustation cachée...</t>
        </r>
      </text>
    </comment>
    <comment ref="B57" authorId="0" shapeId="0" xr:uid="{F0247F84-3FC3-43D8-9C5F-B7885CE16880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1 étoile Guide Hachette 2025</t>
        </r>
      </text>
    </comment>
    <comment ref="B71" authorId="0" shapeId="0" xr:uid="{1DE9F035-A683-47BC-AF08-35E254872629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
1 Étoile Guide Hachette 2025</t>
        </r>
      </text>
    </comment>
    <comment ref="B76" authorId="0" shapeId="0" xr:uid="{08364801-E076-44FC-9DF9-7BED47D33427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et 1 étoile Guide achéte 2025</t>
        </r>
      </text>
    </comment>
    <comment ref="B78" authorId="0" shapeId="0" xr:uid="{9AF553FB-7C4A-46B3-9A31-58E1643E9821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qui fait tout le repas (viande Blanche, fruits de mer &amp; poisson)</t>
        </r>
      </text>
    </comment>
    <comment ref="B80" authorId="0" shapeId="0" xr:uid="{E2EE6401-17AE-4CA6-9CD3-9AAA90525118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</t>
        </r>
      </text>
    </comment>
    <comment ref="B84" authorId="0" shapeId="0" xr:uid="{714BB54C-8FBF-4606-81FE-427707D0EC6C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Dispo Magnum, Jéro &amp; Mathusalem)</t>
        </r>
      </text>
    </comment>
    <comment ref="B89" authorId="0" shapeId="0" xr:uid="{A25D269B-3DD2-4EDC-81D0-6584D103F784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à ce prix là</t>
        </r>
      </text>
    </comment>
    <comment ref="B90" authorId="0" shapeId="0" xr:uid="{1B064F21-0C10-4AEA-A24F-0076FBC43E68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Exclu Domaine Leymarie sur cette appélation</t>
        </r>
      </text>
    </comment>
    <comment ref="B91" authorId="0" shapeId="0" xr:uid="{8B134C1B-7C9D-4EE2-A9D6-64E71136342E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pépite à ce prix là</t>
        </r>
      </text>
    </comment>
    <comment ref="B105" authorId="0" shapeId="0" xr:uid="{AE94BBC0-9466-49C1-9246-34540D7DF6B1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1 étoile Guide Hachette 2025</t>
        </r>
      </text>
    </comment>
    <comment ref="B125" authorId="0" shapeId="0" xr:uid="{2B0C378E-4312-4DC9-ACB3-AA675B1CE917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1 étoile Guide hachette
</t>
        </r>
      </text>
    </comment>
    <comment ref="B127" authorId="0" shapeId="0" xr:uid="{BF3C938D-75DB-4B11-A296-BEF00A55AD1D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2 étoiles Guide Hachette</t>
        </r>
      </text>
    </comment>
    <comment ref="B129" authorId="0" shapeId="0" xr:uid="{C4C5CF8A-7B7A-4ADC-BD43-8CEEEBEE74F1}">
      <text>
        <r>
          <rPr>
            <b/>
            <sz val="9"/>
            <color indexed="81"/>
            <rFont val="Tahoma"/>
            <family val="2"/>
          </rPr>
          <t>t.cuscusa:</t>
        </r>
        <r>
          <rPr>
            <sz val="9"/>
            <color indexed="81"/>
            <rFont val="Tahoma"/>
            <family val="2"/>
          </rPr>
          <t xml:space="preserve">
1 étoile Guide Hachette</t>
        </r>
      </text>
    </comment>
  </commentList>
</comments>
</file>

<file path=xl/sharedStrings.xml><?xml version="1.0" encoding="utf-8"?>
<sst xmlns="http://schemas.openxmlformats.org/spreadsheetml/2006/main" count="303" uniqueCount="162">
  <si>
    <t>C</t>
  </si>
  <si>
    <t>PV TTC / Bouteille</t>
  </si>
  <si>
    <t>Total Bouteilles</t>
  </si>
  <si>
    <t>La Cave à Tarbes</t>
  </si>
  <si>
    <t>Vins</t>
  </si>
  <si>
    <t>Rouge/Blanc</t>
  </si>
  <si>
    <t>Année</t>
  </si>
  <si>
    <t>Rouge</t>
  </si>
  <si>
    <t>Code</t>
  </si>
  <si>
    <t>Blanc</t>
  </si>
  <si>
    <t>Hautes-Côtes-de-Beaune Vieilles Vignes LAFOUGE</t>
  </si>
  <si>
    <t>Sancerre "La Reine Blanche" JEAN REVERDY ET FILS</t>
  </si>
  <si>
    <t>Cheverny "L'Essentiel" BELLIER</t>
  </si>
  <si>
    <t>BOURGOGNE ROUGE 75cl</t>
  </si>
  <si>
    <t>BOURGOGNE BLANC 75cl</t>
  </si>
  <si>
    <t>LOIRE BLANC 75 cl</t>
  </si>
  <si>
    <t>Pouilly-Fumé "Cuvée Marie" RAIMBAULT-PINEAU</t>
  </si>
  <si>
    <t>BORDEAUX ROUGE 75 cl</t>
  </si>
  <si>
    <t>VIN DE SAVOIE BLANC 75 cl</t>
  </si>
  <si>
    <t>Chassagne-Montrachet "Cuvée Prestige" CAPUANO-FERRERI</t>
  </si>
  <si>
    <t>Pouilly-Fuissé "Les Gravières" LA DENANTE</t>
  </si>
  <si>
    <t>Mâcon-Azé Vieilles Vignes TERRES GENTILLES</t>
  </si>
  <si>
    <t>Meursault "Sous la Velle" VIOLOT-GUILLEMARD</t>
  </si>
  <si>
    <t>Chablis Blanc Domaine SÉGUINOT-BORDET(exclusité Nationale)</t>
  </si>
  <si>
    <t>Coteaux-du-Layon LES BARRES</t>
  </si>
  <si>
    <t>Chablis 1er Cru "Côte de Jouan" TOUR</t>
  </si>
  <si>
    <t>Abymes Philippe CHAPOT</t>
  </si>
  <si>
    <t>Apremont Philippe CHAPOT</t>
  </si>
  <si>
    <t>Roussette-de-Savoie "Altesse" Philippe CHAPOT</t>
  </si>
  <si>
    <t>BEAUJOLAIS ROUGE 75cl</t>
  </si>
  <si>
    <t>Juliénas "Les Chanoriers" Corinne GONIN (à prévoir en dégustation Cru du Beaujolais)</t>
  </si>
  <si>
    <t>Moulin-à-Vent Jean-Philippe GUILLOT</t>
  </si>
  <si>
    <t>Fleurie "La Chapelle des Bois" Jean-Philippe GUILLOT (à prévoir en dégustation Cru du Beaujolais)</t>
  </si>
  <si>
    <t>Muscat de Noël CHÂTEAU VALFAURÈS (50Cl)</t>
  </si>
  <si>
    <t>LANGUEDOC ROUSSILLON BLANC 50cl</t>
  </si>
  <si>
    <r>
      <rPr>
        <sz val="11"/>
        <color rgb="FFFF0000"/>
        <rFont val="Calibri"/>
        <family val="2"/>
        <scheme val="minor"/>
      </rPr>
      <t>Jura en lieu et place de Vin du Jura</t>
    </r>
    <r>
      <rPr>
        <sz val="11"/>
        <color theme="1"/>
        <rFont val="Calibri"/>
        <family val="2"/>
        <scheme val="minor"/>
      </rPr>
      <t xml:space="preserve"> Arbois Savagnin Jacques TISSOT</t>
    </r>
  </si>
  <si>
    <t xml:space="preserve">Bourgogne "Cuvée Marguerite" LAFOUGE (sur le fruit) </t>
  </si>
  <si>
    <t>Mercurey "Roche Cardon" CARDON</t>
  </si>
  <si>
    <t>Marsannay Rouge PHILIPPE ROBERT &amp; FILS</t>
  </si>
  <si>
    <t>Pommard Amour DÉSERTAUX-FERRAND</t>
  </si>
  <si>
    <t>Saint-Émilion CHÂTEAU MAKIEVKA (caisse Bois)</t>
  </si>
  <si>
    <t>Coteaux-Bourguignons "Gabrielle" ROTISSON (1 etoile guide achete 2025)</t>
  </si>
  <si>
    <t>Montagne-Saint-Émilion "La Petite Barde" CHÂTEAU HAUT-SAINT-GEORGES</t>
  </si>
  <si>
    <t>Saint-Émilion CHÂTEAU MAKIEVKA</t>
  </si>
  <si>
    <t>MAGNUM ROUGE 150 cl</t>
  </si>
  <si>
    <t>Chablis Grand Cru "Les Preuses" Blanc DAMPT</t>
  </si>
  <si>
    <t>LOIRE ROUGE 75 cl</t>
  </si>
  <si>
    <t>MAGNUM BLANC 150 cl</t>
  </si>
  <si>
    <t>Sancerre "La Reine Blanche" Blanc JEAN REVERDY ET FILS</t>
  </si>
  <si>
    <t>VIN D'ALSACE BLANC 75 cl</t>
  </si>
  <si>
    <t>COTE-DU-RHONE ROUGE 75 cl</t>
  </si>
  <si>
    <t>COTE DU RHONE BLANC 75 cl</t>
  </si>
  <si>
    <t>LANGUEDOC ROUGE 75 cl</t>
  </si>
  <si>
    <t>Pic Saint Loup Cuvée Joseph</t>
  </si>
  <si>
    <t xml:space="preserve">Sauternes L'ilot du Haut bergeron </t>
  </si>
  <si>
    <t xml:space="preserve">Pomerol Clos Saint Georges l'eglise </t>
  </si>
  <si>
    <t>Côte-Rôtie "Les Méandres" Guy BERNARD</t>
  </si>
  <si>
    <t>Pauillac 5e Grand Cru Classé Caisse bois CHÂTEAU BATAILLEY (par caisse de 6)</t>
  </si>
  <si>
    <t>Margaux Cru "Artisan" CHÂTEAU DES GRAVIERS</t>
  </si>
  <si>
    <t>Saint-Julien LA PARCELLE</t>
  </si>
  <si>
    <t>Pauillac CHÂTEAU LA FON DU BERGER</t>
  </si>
  <si>
    <t>Saint-Émilion Grand Cru Classé CHÂTEAU CAP DE MOURLIN</t>
  </si>
  <si>
    <t>Pessac-Léognan La Réserve de Malartic CHÂTEAU MALARTIC-LAGRAVIÈRE</t>
  </si>
  <si>
    <t>Saint-Estèphe CHÂTEAU GRAVES DE PEZ</t>
  </si>
  <si>
    <t>Moulis-en-Médoc Cru Bourgeois CHÂTEAU LALAUDEY</t>
  </si>
  <si>
    <t>Médoc "L'Inclassable" Végan CHÂTEAU L'INCLASSABLE 2020</t>
  </si>
  <si>
    <t>Saint-Émilion Grand Cru CHÂTEAU CLOS SAINT EMILION PHILIPPE</t>
  </si>
  <si>
    <t>Lussac-Saint-Émilion CHÂTEAU LUCAS</t>
  </si>
  <si>
    <t>Saint-Émilion "Cuvée du Père" CHÂTEAU CLOS SAINT EMILION PHILIPPE</t>
  </si>
  <si>
    <t>Terrasses-du-Larzac "Chemin Faisant" LES CHEMINS DE CARABOTE</t>
  </si>
  <si>
    <t>Maury Grenat "Expression" MAS DE LAVAIL</t>
  </si>
  <si>
    <t>La Clape "Cuvée Sandokhan" CHÂTEAU LES BUGADELLES</t>
  </si>
  <si>
    <t>Fitou "Don Toto" CHÂTEAU VALFAURÈS</t>
  </si>
  <si>
    <t>Côte-Rôtie "Les Grandes Places" CHAMPAGNEUX</t>
  </si>
  <si>
    <t>Hermitage Cuvée Émilie DOMAINE DES REMIZIÈRES</t>
  </si>
  <si>
    <t>Châteauneuf-du-Pape Très Vieilles Vignes "Le Rigodon" LA FAGOTIÈRE</t>
  </si>
  <si>
    <t>Crozes-Hermitage Cuvée Particulière DOMAINE DES REMIZIÈRES</t>
  </si>
  <si>
    <t>Gigondas "Four Danuga" MAS DES FLAUZIÈRES</t>
  </si>
  <si>
    <t>Crozes-Hermitage "Cuvée Domaine" DOMAINE DES COMBAT</t>
  </si>
  <si>
    <t>Rasteau "Cuvée Anaïs" BANQUETTES</t>
  </si>
  <si>
    <t>Cairanne "Tradition" BERTHET-RAYNE</t>
  </si>
  <si>
    <t>Échezeaux Grand Cru Anne-Françoise GROS</t>
  </si>
  <si>
    <t>Chambertin Grand Cru "Clos de Bèze" Pierre GELIN</t>
  </si>
  <si>
    <t>Clos-de-Vougeot Grand Cru "Petits Maupertuis" LEYMARIE C.E.C.I</t>
  </si>
  <si>
    <t>Corton Grand Cru "Clos du Roi" Julien GROS</t>
  </si>
  <si>
    <t>Chambolle-Musigny 1er Cru "Aux Échanges" LEYMARIE C.E.C.I</t>
  </si>
  <si>
    <t>Vosne-Romanée "Les Ormes" DOMAINE JOANNET</t>
  </si>
  <si>
    <t>Nuits-Saint-Georges "Tribourg" GROS CH. ET FILS</t>
  </si>
  <si>
    <t xml:space="preserve">Vougeot "Clos du Village" LEYMARIE C.E.C.I </t>
  </si>
  <si>
    <t>Volnay POTINET-AMPEAU</t>
  </si>
  <si>
    <t>Gevrey-Chambertin "La Justice" LEYMARIE C.E.C.I</t>
  </si>
  <si>
    <t>Aloxe-Corton NICOLAS ET JULIEN GROS</t>
  </si>
  <si>
    <t>Morey-Saint-Denis "Clos Solon" LEYMARIE C.E.C.I</t>
  </si>
  <si>
    <t>Nuits-Saint-Georges "Les Argillats" MACHARD DE GRAMONT</t>
  </si>
  <si>
    <t>Aloxe-Corton Michel JUILLOT</t>
  </si>
  <si>
    <t>Ladoix "La Corvée Basse" NICOLAS ET JULIEN GROS</t>
  </si>
  <si>
    <t>Monthélie "Cuvée Miss Armande" DOUHAIRET-PORCHERET</t>
  </si>
  <si>
    <t>Santenay Vieilles Vignes CAPUANO-FERRERI</t>
  </si>
  <si>
    <t>Côte-de-Nuits-Villages "Les Perrières" DÉSERTAUX-FERRAND</t>
  </si>
  <si>
    <t>Saint-Romain Vieilles Vignes Sylvain LOICHET (bio)</t>
  </si>
  <si>
    <t>Auxey-Duresses GAUFFROY</t>
  </si>
  <si>
    <t>Coteaux-Bourguignons "Nathalie" ROTISSON</t>
  </si>
  <si>
    <t>Saumur-Champigny "Amande" LES AMANDIERS</t>
  </si>
  <si>
    <t>Saint-Nicolas-de-Bourgueil "Concerto" LA JARNOTERIE</t>
  </si>
  <si>
    <t>Riesling "David" Paul HUMBRECHT</t>
  </si>
  <si>
    <t>Gewurztraminer "Léa" Paul HUMBRECHT</t>
  </si>
  <si>
    <t>Gewurztraminer Grand Cru Steinert Paul HUMBRECHT</t>
  </si>
  <si>
    <t>Crémant d'Alsace Brut "Valentine" Paul HUMBRECHT (Millésimé)</t>
  </si>
  <si>
    <t>Mondeuse Philippe CHAPOT</t>
  </si>
  <si>
    <t>VIN DE SAVOIE ROUGE 75 cl</t>
  </si>
  <si>
    <t>Pouilly-Fumé "Noah'R et Blanc" BLONDELET-FARGEAU</t>
  </si>
  <si>
    <t>Puligny-Montrachet CHARTRON</t>
  </si>
  <si>
    <t>Meursault POTINET-AMPEAU</t>
  </si>
  <si>
    <t>Meursault DOUHAIRET-PORCHERET</t>
  </si>
  <si>
    <t>Montlouis-sur-Loire Sec "Les Graviers" DOMAINE MOSNY</t>
  </si>
  <si>
    <t>Pouilly-Fuissé 1er Cru "Aux Bouthières" MANOIR DU CAPUCIN</t>
  </si>
  <si>
    <t>Côte-Rôtie "Les Grandes Places" Rouge CHAMPAGNEUX</t>
  </si>
  <si>
    <t>PV Total 
10% de remise</t>
  </si>
  <si>
    <t>PV 10% de remise</t>
  </si>
  <si>
    <t xml:space="preserve">Selection Fêtes de fin d'Année Thierry &amp; Laetitia </t>
  </si>
  <si>
    <t xml:space="preserve">Beaujolais ROTISSON  bio </t>
  </si>
  <si>
    <t>Beaujolais Morgon</t>
  </si>
  <si>
    <t>Saint-Amour "Vieilles Vignes" André POITEVIN</t>
  </si>
  <si>
    <t>Côtes-du-Rhône BERTHET-RAYNE  Bio</t>
  </si>
  <si>
    <t>Nom :</t>
  </si>
  <si>
    <t>Contact : Thierry ou Laetitia Cuscusa</t>
  </si>
  <si>
    <t>Prénom :</t>
  </si>
  <si>
    <t>Mail : lacaveatarbes65@hotmail.com</t>
  </si>
  <si>
    <t>No Tel :</t>
  </si>
  <si>
    <t>Thierry +966 50 977 1728 (Tel &amp; Whatsapp)</t>
  </si>
  <si>
    <t>Adresse mail :</t>
  </si>
  <si>
    <t>Laetitia +966 59 882 5429 (Tel &amp; Whatsapp)</t>
  </si>
  <si>
    <t>* Quantité sous reserve de disponibilité au Domaine</t>
  </si>
  <si>
    <t xml:space="preserve">** Prix de Vente TTC Hors frais de Livraison </t>
  </si>
  <si>
    <t>*** La Livraison en France offerte pour toute commande supérieure à 300 Euros</t>
  </si>
  <si>
    <t>¤ Sous réserve de vérification de l’adresse de livraison en France</t>
  </si>
  <si>
    <t>¤ Livrable sous 15 jours après la date de confirmation de la commande</t>
  </si>
  <si>
    <t>¤ Possibilité de différer la livraison à vos dates de retour en France</t>
  </si>
  <si>
    <r>
      <t>PV remisé</t>
    </r>
    <r>
      <rPr>
        <sz val="11"/>
        <color rgb="FFFF0000"/>
        <rFont val="Calibri"/>
        <family val="2"/>
        <scheme val="minor"/>
      </rPr>
      <t>**</t>
    </r>
  </si>
  <si>
    <r>
      <t>Frais Livraison</t>
    </r>
    <r>
      <rPr>
        <sz val="11"/>
        <color rgb="FFFF0000"/>
        <rFont val="Calibri"/>
        <family val="2"/>
        <scheme val="minor"/>
      </rPr>
      <t xml:space="preserve"> ***</t>
    </r>
  </si>
  <si>
    <t>Total Cde</t>
  </si>
  <si>
    <r>
      <t>QTY</t>
    </r>
    <r>
      <rPr>
        <b/>
        <i/>
        <u/>
        <sz val="11"/>
        <color rgb="FFFF0000"/>
        <rFont val="Calibri"/>
        <family val="2"/>
        <scheme val="minor"/>
      </rPr>
      <t>*</t>
    </r>
  </si>
  <si>
    <t>Macon Péronne Le Mont épin (vielli en Foudre &amp; Bouchon de cire)</t>
  </si>
  <si>
    <t>Viré-Clessé "Les Trois Terroirs" MONTBARBON</t>
  </si>
  <si>
    <t>Rully 1er Cru "Margotés" DUVERNAY (vieilli en Fût, Bouteille de fete à prix sympa)</t>
  </si>
  <si>
    <t>Muscadet Primeur "Gourmandise" Château de Chasseloir CHÉREAU CARRÉ</t>
  </si>
  <si>
    <t>Sur demande</t>
  </si>
  <si>
    <t>BORDEAUX BLANC 75 cl</t>
  </si>
  <si>
    <t>Loupiac Petit Clos Jean BORD</t>
  </si>
  <si>
    <t>Barsac Château Farluret CHÂTEAU HAUT-BERGERON</t>
  </si>
  <si>
    <t>Qualité Millesime</t>
  </si>
  <si>
    <t>Etoile</t>
  </si>
  <si>
    <t>Très bonne année</t>
  </si>
  <si>
    <t xml:space="preserve">2 Étoiles </t>
  </si>
  <si>
    <t>Bonne année</t>
  </si>
  <si>
    <t xml:space="preserve">Coeur </t>
  </si>
  <si>
    <t>Année Exceptionnelle</t>
  </si>
  <si>
    <t>Pas encore Noté</t>
  </si>
  <si>
    <t>À conserver</t>
  </si>
  <si>
    <t>À boire dans 5 ans</t>
  </si>
  <si>
    <t>À boire dans l'année</t>
  </si>
  <si>
    <t>Adresse de Livraison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</si>
</sst>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onstantia"/>
      <family val="1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92D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2" fillId="0" borderId="25" xfId="0" applyFont="1" applyBorder="1" applyAlignment="1" applyProtection="1">
      <alignment vertical="center"/>
      <protection locked="0"/>
    </xf>
    <xf numFmtId="0" fontId="13" fillId="0" borderId="2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vertical="center"/>
      <protection locked="0"/>
    </xf>
    <xf numFmtId="0" fontId="13" fillId="0" borderId="27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/>
    <xf numFmtId="0" fontId="1" fillId="0" borderId="0" xfId="0" applyFont="1" applyAlignment="1">
      <alignment vertical="center" wrapText="1"/>
    </xf>
    <xf numFmtId="0" fontId="10" fillId="0" borderId="0" xfId="0" applyFont="1" applyAlignment="1">
      <alignment horizontal="left" indent="4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4" fontId="0" fillId="2" borderId="25" xfId="0" applyNumberFormat="1" applyFill="1" applyBorder="1" applyAlignment="1">
      <alignment horizontal="center" vertical="center"/>
    </xf>
    <xf numFmtId="164" fontId="15" fillId="6" borderId="25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4" borderId="17" xfId="0" applyNumberFormat="1" applyFill="1" applyBorder="1"/>
    <xf numFmtId="164" fontId="0" fillId="4" borderId="9" xfId="0" applyNumberFormat="1" applyFill="1" applyBorder="1" applyAlignment="1">
      <alignment horizontal="center" vertical="center"/>
    </xf>
    <xf numFmtId="164" fontId="0" fillId="2" borderId="21" xfId="0" applyNumberFormat="1" applyFill="1" applyBorder="1" applyAlignment="1">
      <alignment horizontal="center" vertical="center"/>
    </xf>
    <xf numFmtId="164" fontId="0" fillId="0" borderId="19" xfId="0" applyNumberFormat="1" applyBorder="1"/>
    <xf numFmtId="164" fontId="0" fillId="0" borderId="20" xfId="0" applyNumberForma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164" fontId="0" fillId="0" borderId="15" xfId="0" applyNumberFormat="1" applyBorder="1"/>
    <xf numFmtId="164" fontId="0" fillId="0" borderId="4" xfId="0" applyNumberFormat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0" borderId="23" xfId="0" applyNumberFormat="1" applyBorder="1"/>
    <xf numFmtId="164" fontId="0" fillId="0" borderId="14" xfId="0" applyNumberFormat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164" fontId="0" fillId="5" borderId="17" xfId="0" applyNumberFormat="1" applyFill="1" applyBorder="1"/>
    <xf numFmtId="164" fontId="0" fillId="5" borderId="9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17" xfId="0" applyNumberFormat="1" applyFill="1" applyBorder="1"/>
    <xf numFmtId="164" fontId="0" fillId="3" borderId="9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164" fontId="0" fillId="0" borderId="18" xfId="0" applyNumberFormat="1" applyBorder="1"/>
    <xf numFmtId="164" fontId="0" fillId="0" borderId="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0" borderId="16" xfId="0" applyNumberFormat="1" applyBorder="1"/>
    <xf numFmtId="164" fontId="0" fillId="0" borderId="6" xfId="0" applyNumberFormat="1" applyBorder="1" applyAlignment="1">
      <alignment horizontal="center" vertical="center"/>
    </xf>
    <xf numFmtId="164" fontId="10" fillId="0" borderId="15" xfId="0" applyNumberFormat="1" applyFont="1" applyBorder="1"/>
    <xf numFmtId="164" fontId="0" fillId="7" borderId="15" xfId="0" applyNumberFormat="1" applyFill="1" applyBorder="1" applyAlignment="1">
      <alignment horizontal="center" vertical="center"/>
    </xf>
    <xf numFmtId="164" fontId="0" fillId="4" borderId="17" xfId="0" applyNumberFormat="1" applyFill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</xdr:colOff>
      <xdr:row>8</xdr:row>
      <xdr:rowOff>179294</xdr:rowOff>
    </xdr:from>
    <xdr:to>
      <xdr:col>7</xdr:col>
      <xdr:colOff>10886</xdr:colOff>
      <xdr:row>16</xdr:row>
      <xdr:rowOff>26894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79F9AA2-01E4-6320-1086-8478608C5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5488" y="1746837"/>
          <a:ext cx="5257798" cy="1360714"/>
        </a:xfrm>
        <a:prstGeom prst="rect">
          <a:avLst/>
        </a:prstGeom>
      </xdr:spPr>
    </xdr:pic>
    <xdr:clientData/>
  </xdr:twoCellAnchor>
  <xdr:twoCellAnchor editAs="oneCell">
    <xdr:from>
      <xdr:col>1</xdr:col>
      <xdr:colOff>30629</xdr:colOff>
      <xdr:row>1</xdr:row>
      <xdr:rowOff>98613</xdr:rowOff>
    </xdr:from>
    <xdr:to>
      <xdr:col>1</xdr:col>
      <xdr:colOff>1850466</xdr:colOff>
      <xdr:row>8</xdr:row>
      <xdr:rowOff>2731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C6805D-27C8-4610-A79E-513EB6A855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429" y="111313"/>
          <a:ext cx="1819837" cy="1440818"/>
        </a:xfrm>
        <a:prstGeom prst="rect">
          <a:avLst/>
        </a:prstGeom>
      </xdr:spPr>
    </xdr:pic>
    <xdr:clientData/>
  </xdr:twoCellAnchor>
  <xdr:twoCellAnchor editAs="oneCell">
    <xdr:from>
      <xdr:col>1</xdr:col>
      <xdr:colOff>1844812</xdr:colOff>
      <xdr:row>3</xdr:row>
      <xdr:rowOff>112062</xdr:rowOff>
    </xdr:from>
    <xdr:to>
      <xdr:col>1</xdr:col>
      <xdr:colOff>3793355</xdr:colOff>
      <xdr:row>7</xdr:row>
      <xdr:rowOff>225865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555E63-E37A-468A-A4FB-5BE258D04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5118" y="569262"/>
          <a:ext cx="1948543" cy="992344"/>
        </a:xfrm>
        <a:prstGeom prst="rect">
          <a:avLst/>
        </a:prstGeom>
      </xdr:spPr>
    </xdr:pic>
    <xdr:clientData/>
  </xdr:twoCellAnchor>
  <xdr:twoCellAnchor editAs="oneCell">
    <xdr:from>
      <xdr:col>8</xdr:col>
      <xdr:colOff>247276</xdr:colOff>
      <xdr:row>1</xdr:row>
      <xdr:rowOff>89650</xdr:rowOff>
    </xdr:from>
    <xdr:to>
      <xdr:col>9</xdr:col>
      <xdr:colOff>1028701</xdr:colOff>
      <xdr:row>7</xdr:row>
      <xdr:rowOff>226851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5B2463-2669-4898-9C00-89E3A1B5B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1876" y="102350"/>
          <a:ext cx="1822826" cy="1445301"/>
        </a:xfrm>
        <a:prstGeom prst="rect">
          <a:avLst/>
        </a:prstGeom>
      </xdr:spPr>
    </xdr:pic>
    <xdr:clientData/>
  </xdr:twoCellAnchor>
  <xdr:twoCellAnchor>
    <xdr:from>
      <xdr:col>4</xdr:col>
      <xdr:colOff>537884</xdr:colOff>
      <xdr:row>20</xdr:row>
      <xdr:rowOff>26895</xdr:rowOff>
    </xdr:from>
    <xdr:to>
      <xdr:col>4</xdr:col>
      <xdr:colOff>654425</xdr:colOff>
      <xdr:row>20</xdr:row>
      <xdr:rowOff>161365</xdr:rowOff>
    </xdr:to>
    <xdr:sp macro="" textlink="">
      <xdr:nvSpPr>
        <xdr:cNvPr id="14" name="Heart 13">
          <a:extLst>
            <a:ext uri="{FF2B5EF4-FFF2-40B4-BE49-F238E27FC236}">
              <a16:creationId xmlns:a16="http://schemas.microsoft.com/office/drawing/2014/main" id="{CBACE9D2-65BE-4734-B4A3-2FC68D2E9D54}"/>
            </a:ext>
          </a:extLst>
        </xdr:cNvPr>
        <xdr:cNvSpPr/>
      </xdr:nvSpPr>
      <xdr:spPr>
        <a:xfrm>
          <a:off x="9377084" y="42492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22</xdr:row>
      <xdr:rowOff>26895</xdr:rowOff>
    </xdr:from>
    <xdr:to>
      <xdr:col>4</xdr:col>
      <xdr:colOff>654425</xdr:colOff>
      <xdr:row>22</xdr:row>
      <xdr:rowOff>161365</xdr:rowOff>
    </xdr:to>
    <xdr:sp macro="" textlink="">
      <xdr:nvSpPr>
        <xdr:cNvPr id="17" name="Heart 16">
          <a:extLst>
            <a:ext uri="{FF2B5EF4-FFF2-40B4-BE49-F238E27FC236}">
              <a16:creationId xmlns:a16="http://schemas.microsoft.com/office/drawing/2014/main" id="{44080B9A-A8D3-4463-A011-A3D18F91CC3B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25</xdr:row>
      <xdr:rowOff>26895</xdr:rowOff>
    </xdr:from>
    <xdr:to>
      <xdr:col>4</xdr:col>
      <xdr:colOff>654425</xdr:colOff>
      <xdr:row>25</xdr:row>
      <xdr:rowOff>161365</xdr:rowOff>
    </xdr:to>
    <xdr:sp macro="" textlink="">
      <xdr:nvSpPr>
        <xdr:cNvPr id="21" name="Heart 20">
          <a:extLst>
            <a:ext uri="{FF2B5EF4-FFF2-40B4-BE49-F238E27FC236}">
              <a16:creationId xmlns:a16="http://schemas.microsoft.com/office/drawing/2014/main" id="{F66CB70F-A87C-4128-AAC3-D3EC5CA496EB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27</xdr:row>
      <xdr:rowOff>26895</xdr:rowOff>
    </xdr:from>
    <xdr:to>
      <xdr:col>4</xdr:col>
      <xdr:colOff>654425</xdr:colOff>
      <xdr:row>27</xdr:row>
      <xdr:rowOff>161365</xdr:rowOff>
    </xdr:to>
    <xdr:sp macro="" textlink="">
      <xdr:nvSpPr>
        <xdr:cNvPr id="22" name="Heart 21">
          <a:extLst>
            <a:ext uri="{FF2B5EF4-FFF2-40B4-BE49-F238E27FC236}">
              <a16:creationId xmlns:a16="http://schemas.microsoft.com/office/drawing/2014/main" id="{8A270258-76C6-4E78-94DE-4A7CC1569B40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28</xdr:row>
      <xdr:rowOff>26895</xdr:rowOff>
    </xdr:from>
    <xdr:to>
      <xdr:col>4</xdr:col>
      <xdr:colOff>654425</xdr:colOff>
      <xdr:row>28</xdr:row>
      <xdr:rowOff>161365</xdr:rowOff>
    </xdr:to>
    <xdr:sp macro="" textlink="">
      <xdr:nvSpPr>
        <xdr:cNvPr id="23" name="Heart 22">
          <a:extLst>
            <a:ext uri="{FF2B5EF4-FFF2-40B4-BE49-F238E27FC236}">
              <a16:creationId xmlns:a16="http://schemas.microsoft.com/office/drawing/2014/main" id="{17F9EB15-DEF6-4FC6-8874-E672DA7484E3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32</xdr:row>
      <xdr:rowOff>26895</xdr:rowOff>
    </xdr:from>
    <xdr:to>
      <xdr:col>4</xdr:col>
      <xdr:colOff>654425</xdr:colOff>
      <xdr:row>32</xdr:row>
      <xdr:rowOff>161365</xdr:rowOff>
    </xdr:to>
    <xdr:sp macro="" textlink="">
      <xdr:nvSpPr>
        <xdr:cNvPr id="24" name="Heart 23">
          <a:extLst>
            <a:ext uri="{FF2B5EF4-FFF2-40B4-BE49-F238E27FC236}">
              <a16:creationId xmlns:a16="http://schemas.microsoft.com/office/drawing/2014/main" id="{5AD854B5-F1A5-4491-A5D9-4BEF47D664F7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20</xdr:row>
      <xdr:rowOff>26895</xdr:rowOff>
    </xdr:from>
    <xdr:to>
      <xdr:col>4</xdr:col>
      <xdr:colOff>654425</xdr:colOff>
      <xdr:row>20</xdr:row>
      <xdr:rowOff>161365</xdr:rowOff>
    </xdr:to>
    <xdr:sp macro="" textlink="">
      <xdr:nvSpPr>
        <xdr:cNvPr id="25" name="Heart 24">
          <a:extLst>
            <a:ext uri="{FF2B5EF4-FFF2-40B4-BE49-F238E27FC236}">
              <a16:creationId xmlns:a16="http://schemas.microsoft.com/office/drawing/2014/main" id="{D9B74305-86E3-414D-892A-534EBA23EFD7}"/>
            </a:ext>
          </a:extLst>
        </xdr:cNvPr>
        <xdr:cNvSpPr>
          <a:spLocks noChangeAspect="1"/>
        </xdr:cNvSpPr>
      </xdr:nvSpPr>
      <xdr:spPr>
        <a:xfrm>
          <a:off x="9377084" y="4607860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31</xdr:row>
      <xdr:rowOff>17929</xdr:rowOff>
    </xdr:from>
    <xdr:to>
      <xdr:col>4</xdr:col>
      <xdr:colOff>681319</xdr:colOff>
      <xdr:row>31</xdr:row>
      <xdr:rowOff>134470</xdr:rowOff>
    </xdr:to>
    <xdr:sp macro="" textlink="">
      <xdr:nvSpPr>
        <xdr:cNvPr id="26" name="Star: 5 Points 25">
          <a:extLst>
            <a:ext uri="{FF2B5EF4-FFF2-40B4-BE49-F238E27FC236}">
              <a16:creationId xmlns:a16="http://schemas.microsoft.com/office/drawing/2014/main" id="{0AE52C82-0A99-43AB-955F-063811FE6488}"/>
            </a:ext>
          </a:extLst>
        </xdr:cNvPr>
        <xdr:cNvSpPr/>
      </xdr:nvSpPr>
      <xdr:spPr>
        <a:xfrm>
          <a:off x="9341224" y="6212541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510988</xdr:colOff>
      <xdr:row>35</xdr:row>
      <xdr:rowOff>26894</xdr:rowOff>
    </xdr:from>
    <xdr:to>
      <xdr:col>4</xdr:col>
      <xdr:colOff>690283</xdr:colOff>
      <xdr:row>35</xdr:row>
      <xdr:rowOff>143435</xdr:rowOff>
    </xdr:to>
    <xdr:sp macro="" textlink="">
      <xdr:nvSpPr>
        <xdr:cNvPr id="28" name="Star: 5 Points 27">
          <a:extLst>
            <a:ext uri="{FF2B5EF4-FFF2-40B4-BE49-F238E27FC236}">
              <a16:creationId xmlns:a16="http://schemas.microsoft.com/office/drawing/2014/main" id="{30380032-5CF2-4526-93D9-780F3EABFF1C}"/>
            </a:ext>
          </a:extLst>
        </xdr:cNvPr>
        <xdr:cNvSpPr/>
      </xdr:nvSpPr>
      <xdr:spPr>
        <a:xfrm>
          <a:off x="9350188" y="6938682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34</xdr:row>
      <xdr:rowOff>26895</xdr:rowOff>
    </xdr:from>
    <xdr:to>
      <xdr:col>4</xdr:col>
      <xdr:colOff>654425</xdr:colOff>
      <xdr:row>34</xdr:row>
      <xdr:rowOff>161365</xdr:rowOff>
    </xdr:to>
    <xdr:sp macro="" textlink="">
      <xdr:nvSpPr>
        <xdr:cNvPr id="29" name="Heart 28">
          <a:extLst>
            <a:ext uri="{FF2B5EF4-FFF2-40B4-BE49-F238E27FC236}">
              <a16:creationId xmlns:a16="http://schemas.microsoft.com/office/drawing/2014/main" id="{31BA7A3C-A75D-453C-BC20-9105BB5F2D0B}"/>
            </a:ext>
          </a:extLst>
        </xdr:cNvPr>
        <xdr:cNvSpPr/>
      </xdr:nvSpPr>
      <xdr:spPr>
        <a:xfrm>
          <a:off x="9377084" y="42492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34</xdr:row>
      <xdr:rowOff>26895</xdr:rowOff>
    </xdr:from>
    <xdr:to>
      <xdr:col>4</xdr:col>
      <xdr:colOff>654425</xdr:colOff>
      <xdr:row>34</xdr:row>
      <xdr:rowOff>161365</xdr:rowOff>
    </xdr:to>
    <xdr:sp macro="" textlink="">
      <xdr:nvSpPr>
        <xdr:cNvPr id="30" name="Heart 29">
          <a:extLst>
            <a:ext uri="{FF2B5EF4-FFF2-40B4-BE49-F238E27FC236}">
              <a16:creationId xmlns:a16="http://schemas.microsoft.com/office/drawing/2014/main" id="{79FD7870-50C5-4B1A-89D7-D9DB9A3AA0C8}"/>
            </a:ext>
          </a:extLst>
        </xdr:cNvPr>
        <xdr:cNvSpPr>
          <a:spLocks noChangeAspect="1"/>
        </xdr:cNvSpPr>
      </xdr:nvSpPr>
      <xdr:spPr>
        <a:xfrm>
          <a:off x="9377084" y="42492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29</xdr:row>
      <xdr:rowOff>17929</xdr:rowOff>
    </xdr:from>
    <xdr:to>
      <xdr:col>4</xdr:col>
      <xdr:colOff>681319</xdr:colOff>
      <xdr:row>29</xdr:row>
      <xdr:rowOff>134470</xdr:rowOff>
    </xdr:to>
    <xdr:sp macro="" textlink="">
      <xdr:nvSpPr>
        <xdr:cNvPr id="31" name="Star: 5 Points 30">
          <a:extLst>
            <a:ext uri="{FF2B5EF4-FFF2-40B4-BE49-F238E27FC236}">
              <a16:creationId xmlns:a16="http://schemas.microsoft.com/office/drawing/2014/main" id="{14C10424-78B5-455D-B20F-602E512FB245}"/>
            </a:ext>
          </a:extLst>
        </xdr:cNvPr>
        <xdr:cNvSpPr/>
      </xdr:nvSpPr>
      <xdr:spPr>
        <a:xfrm>
          <a:off x="9341224" y="6212541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510988</xdr:colOff>
      <xdr:row>31</xdr:row>
      <xdr:rowOff>26894</xdr:rowOff>
    </xdr:from>
    <xdr:to>
      <xdr:col>4</xdr:col>
      <xdr:colOff>690283</xdr:colOff>
      <xdr:row>31</xdr:row>
      <xdr:rowOff>143435</xdr:rowOff>
    </xdr:to>
    <xdr:sp macro="" textlink="">
      <xdr:nvSpPr>
        <xdr:cNvPr id="33" name="Star: 5 Points 32">
          <a:extLst>
            <a:ext uri="{FF2B5EF4-FFF2-40B4-BE49-F238E27FC236}">
              <a16:creationId xmlns:a16="http://schemas.microsoft.com/office/drawing/2014/main" id="{20A1A7D5-974B-49EA-BE15-6F2923814C9E}"/>
            </a:ext>
          </a:extLst>
        </xdr:cNvPr>
        <xdr:cNvSpPr/>
      </xdr:nvSpPr>
      <xdr:spPr>
        <a:xfrm>
          <a:off x="9350188" y="6938682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41</xdr:row>
      <xdr:rowOff>17929</xdr:rowOff>
    </xdr:from>
    <xdr:to>
      <xdr:col>4</xdr:col>
      <xdr:colOff>681319</xdr:colOff>
      <xdr:row>41</xdr:row>
      <xdr:rowOff>134470</xdr:rowOff>
    </xdr:to>
    <xdr:sp macro="" textlink="">
      <xdr:nvSpPr>
        <xdr:cNvPr id="37" name="Star: 5 Points 36">
          <a:extLst>
            <a:ext uri="{FF2B5EF4-FFF2-40B4-BE49-F238E27FC236}">
              <a16:creationId xmlns:a16="http://schemas.microsoft.com/office/drawing/2014/main" id="{5E3683DF-0AFA-49AA-9C40-9573C4A90591}"/>
            </a:ext>
          </a:extLst>
        </xdr:cNvPr>
        <xdr:cNvSpPr/>
      </xdr:nvSpPr>
      <xdr:spPr>
        <a:xfrm>
          <a:off x="9341224" y="5853953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44</xdr:row>
      <xdr:rowOff>17929</xdr:rowOff>
    </xdr:from>
    <xdr:to>
      <xdr:col>4</xdr:col>
      <xdr:colOff>681319</xdr:colOff>
      <xdr:row>44</xdr:row>
      <xdr:rowOff>134470</xdr:rowOff>
    </xdr:to>
    <xdr:sp macro="" textlink="">
      <xdr:nvSpPr>
        <xdr:cNvPr id="39" name="Star: 5 Points 38">
          <a:extLst>
            <a:ext uri="{FF2B5EF4-FFF2-40B4-BE49-F238E27FC236}">
              <a16:creationId xmlns:a16="http://schemas.microsoft.com/office/drawing/2014/main" id="{D665965D-EC96-4B5C-A2C8-AD7EF3E75D85}"/>
            </a:ext>
          </a:extLst>
        </xdr:cNvPr>
        <xdr:cNvSpPr/>
      </xdr:nvSpPr>
      <xdr:spPr>
        <a:xfrm>
          <a:off x="9341224" y="5853953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56</xdr:row>
      <xdr:rowOff>26894</xdr:rowOff>
    </xdr:from>
    <xdr:to>
      <xdr:col>4</xdr:col>
      <xdr:colOff>654423</xdr:colOff>
      <xdr:row>56</xdr:row>
      <xdr:rowOff>161364</xdr:rowOff>
    </xdr:to>
    <xdr:sp macro="" textlink="">
      <xdr:nvSpPr>
        <xdr:cNvPr id="41" name="Heart 40">
          <a:extLst>
            <a:ext uri="{FF2B5EF4-FFF2-40B4-BE49-F238E27FC236}">
              <a16:creationId xmlns:a16="http://schemas.microsoft.com/office/drawing/2014/main" id="{897D2D27-FB8E-473B-BA35-DEA64772CFF9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56</xdr:row>
      <xdr:rowOff>26895</xdr:rowOff>
    </xdr:from>
    <xdr:to>
      <xdr:col>4</xdr:col>
      <xdr:colOff>654425</xdr:colOff>
      <xdr:row>56</xdr:row>
      <xdr:rowOff>161365</xdr:rowOff>
    </xdr:to>
    <xdr:sp macro="" textlink="">
      <xdr:nvSpPr>
        <xdr:cNvPr id="42" name="Heart 41">
          <a:extLst>
            <a:ext uri="{FF2B5EF4-FFF2-40B4-BE49-F238E27FC236}">
              <a16:creationId xmlns:a16="http://schemas.microsoft.com/office/drawing/2014/main" id="{D4D2192B-8DD7-46FA-9E22-80889B92EED0}"/>
            </a:ext>
          </a:extLst>
        </xdr:cNvPr>
        <xdr:cNvSpPr/>
      </xdr:nvSpPr>
      <xdr:spPr>
        <a:xfrm>
          <a:off x="9377084" y="675938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56</xdr:row>
      <xdr:rowOff>26895</xdr:rowOff>
    </xdr:from>
    <xdr:to>
      <xdr:col>4</xdr:col>
      <xdr:colOff>654425</xdr:colOff>
      <xdr:row>56</xdr:row>
      <xdr:rowOff>161365</xdr:rowOff>
    </xdr:to>
    <xdr:sp macro="" textlink="">
      <xdr:nvSpPr>
        <xdr:cNvPr id="43" name="Heart 42">
          <a:extLst>
            <a:ext uri="{FF2B5EF4-FFF2-40B4-BE49-F238E27FC236}">
              <a16:creationId xmlns:a16="http://schemas.microsoft.com/office/drawing/2014/main" id="{C0FA1D91-63A4-4ABD-8FDC-2E1861A40820}"/>
            </a:ext>
          </a:extLst>
        </xdr:cNvPr>
        <xdr:cNvSpPr>
          <a:spLocks noChangeAspect="1"/>
        </xdr:cNvSpPr>
      </xdr:nvSpPr>
      <xdr:spPr>
        <a:xfrm>
          <a:off x="9377084" y="6759389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57</xdr:row>
      <xdr:rowOff>26894</xdr:rowOff>
    </xdr:from>
    <xdr:to>
      <xdr:col>4</xdr:col>
      <xdr:colOff>681318</xdr:colOff>
      <xdr:row>57</xdr:row>
      <xdr:rowOff>143435</xdr:rowOff>
    </xdr:to>
    <xdr:sp macro="" textlink="">
      <xdr:nvSpPr>
        <xdr:cNvPr id="45" name="Star: 5 Points 44">
          <a:extLst>
            <a:ext uri="{FF2B5EF4-FFF2-40B4-BE49-F238E27FC236}">
              <a16:creationId xmlns:a16="http://schemas.microsoft.com/office/drawing/2014/main" id="{EC50DDE3-3D4A-4BC0-A379-6E5EC56B5958}"/>
            </a:ext>
          </a:extLst>
        </xdr:cNvPr>
        <xdr:cNvSpPr/>
      </xdr:nvSpPr>
      <xdr:spPr>
        <a:xfrm>
          <a:off x="9341223" y="11134165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65</xdr:row>
      <xdr:rowOff>17929</xdr:rowOff>
    </xdr:from>
    <xdr:to>
      <xdr:col>4</xdr:col>
      <xdr:colOff>681319</xdr:colOff>
      <xdr:row>65</xdr:row>
      <xdr:rowOff>134470</xdr:rowOff>
    </xdr:to>
    <xdr:sp macro="" textlink="">
      <xdr:nvSpPr>
        <xdr:cNvPr id="54" name="Star: 5 Points 53">
          <a:extLst>
            <a:ext uri="{FF2B5EF4-FFF2-40B4-BE49-F238E27FC236}">
              <a16:creationId xmlns:a16="http://schemas.microsoft.com/office/drawing/2014/main" id="{067EF07C-85DE-4579-BE11-3836DEE4D6EF}"/>
            </a:ext>
          </a:extLst>
        </xdr:cNvPr>
        <xdr:cNvSpPr/>
      </xdr:nvSpPr>
      <xdr:spPr>
        <a:xfrm>
          <a:off x="9341224" y="8606117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66</xdr:row>
      <xdr:rowOff>26895</xdr:rowOff>
    </xdr:from>
    <xdr:to>
      <xdr:col>4</xdr:col>
      <xdr:colOff>654425</xdr:colOff>
      <xdr:row>66</xdr:row>
      <xdr:rowOff>161365</xdr:rowOff>
    </xdr:to>
    <xdr:sp macro="" textlink="">
      <xdr:nvSpPr>
        <xdr:cNvPr id="56" name="Heart 55">
          <a:extLst>
            <a:ext uri="{FF2B5EF4-FFF2-40B4-BE49-F238E27FC236}">
              <a16:creationId xmlns:a16="http://schemas.microsoft.com/office/drawing/2014/main" id="{87F8D669-D03C-4125-BA63-6368E5E1C4E2}"/>
            </a:ext>
          </a:extLst>
        </xdr:cNvPr>
        <xdr:cNvSpPr>
          <a:spLocks noChangeAspect="1"/>
        </xdr:cNvSpPr>
      </xdr:nvSpPr>
      <xdr:spPr>
        <a:xfrm>
          <a:off x="9377084" y="640080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70</xdr:row>
      <xdr:rowOff>26895</xdr:rowOff>
    </xdr:from>
    <xdr:to>
      <xdr:col>4</xdr:col>
      <xdr:colOff>654425</xdr:colOff>
      <xdr:row>70</xdr:row>
      <xdr:rowOff>161365</xdr:rowOff>
    </xdr:to>
    <xdr:sp macro="" textlink="">
      <xdr:nvSpPr>
        <xdr:cNvPr id="57" name="Heart 56">
          <a:extLst>
            <a:ext uri="{FF2B5EF4-FFF2-40B4-BE49-F238E27FC236}">
              <a16:creationId xmlns:a16="http://schemas.microsoft.com/office/drawing/2014/main" id="{FE236175-2452-4A8B-AF37-851FF53DD596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72</xdr:row>
      <xdr:rowOff>26895</xdr:rowOff>
    </xdr:from>
    <xdr:to>
      <xdr:col>4</xdr:col>
      <xdr:colOff>654425</xdr:colOff>
      <xdr:row>72</xdr:row>
      <xdr:rowOff>161365</xdr:rowOff>
    </xdr:to>
    <xdr:sp macro="" textlink="">
      <xdr:nvSpPr>
        <xdr:cNvPr id="58" name="Heart 57">
          <a:extLst>
            <a:ext uri="{FF2B5EF4-FFF2-40B4-BE49-F238E27FC236}">
              <a16:creationId xmlns:a16="http://schemas.microsoft.com/office/drawing/2014/main" id="{56067BEA-DB8F-4140-8455-2DC17D0164AD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73</xdr:row>
      <xdr:rowOff>26895</xdr:rowOff>
    </xdr:from>
    <xdr:to>
      <xdr:col>4</xdr:col>
      <xdr:colOff>654425</xdr:colOff>
      <xdr:row>73</xdr:row>
      <xdr:rowOff>161365</xdr:rowOff>
    </xdr:to>
    <xdr:sp macro="" textlink="">
      <xdr:nvSpPr>
        <xdr:cNvPr id="59" name="Heart 58">
          <a:extLst>
            <a:ext uri="{FF2B5EF4-FFF2-40B4-BE49-F238E27FC236}">
              <a16:creationId xmlns:a16="http://schemas.microsoft.com/office/drawing/2014/main" id="{2038482C-EDA1-4B60-920C-83534AD7F919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75</xdr:row>
      <xdr:rowOff>26895</xdr:rowOff>
    </xdr:from>
    <xdr:to>
      <xdr:col>4</xdr:col>
      <xdr:colOff>654425</xdr:colOff>
      <xdr:row>75</xdr:row>
      <xdr:rowOff>161365</xdr:rowOff>
    </xdr:to>
    <xdr:sp macro="" textlink="">
      <xdr:nvSpPr>
        <xdr:cNvPr id="60" name="Heart 59">
          <a:extLst>
            <a:ext uri="{FF2B5EF4-FFF2-40B4-BE49-F238E27FC236}">
              <a16:creationId xmlns:a16="http://schemas.microsoft.com/office/drawing/2014/main" id="{135F90E7-6FA3-4F9B-B171-B0E6DA098039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76</xdr:row>
      <xdr:rowOff>26895</xdr:rowOff>
    </xdr:from>
    <xdr:to>
      <xdr:col>4</xdr:col>
      <xdr:colOff>654425</xdr:colOff>
      <xdr:row>76</xdr:row>
      <xdr:rowOff>161365</xdr:rowOff>
    </xdr:to>
    <xdr:sp macro="" textlink="">
      <xdr:nvSpPr>
        <xdr:cNvPr id="61" name="Heart 60">
          <a:extLst>
            <a:ext uri="{FF2B5EF4-FFF2-40B4-BE49-F238E27FC236}">
              <a16:creationId xmlns:a16="http://schemas.microsoft.com/office/drawing/2014/main" id="{96AC1B1E-2341-4D2E-B582-ACDAD98BC023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77</xdr:row>
      <xdr:rowOff>26895</xdr:rowOff>
    </xdr:from>
    <xdr:to>
      <xdr:col>4</xdr:col>
      <xdr:colOff>654425</xdr:colOff>
      <xdr:row>77</xdr:row>
      <xdr:rowOff>161365</xdr:rowOff>
    </xdr:to>
    <xdr:sp macro="" textlink="">
      <xdr:nvSpPr>
        <xdr:cNvPr id="62" name="Heart 61">
          <a:extLst>
            <a:ext uri="{FF2B5EF4-FFF2-40B4-BE49-F238E27FC236}">
              <a16:creationId xmlns:a16="http://schemas.microsoft.com/office/drawing/2014/main" id="{948EA929-9943-485F-A78E-7EF01CAB66B5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78</xdr:row>
      <xdr:rowOff>26895</xdr:rowOff>
    </xdr:from>
    <xdr:to>
      <xdr:col>4</xdr:col>
      <xdr:colOff>654425</xdr:colOff>
      <xdr:row>78</xdr:row>
      <xdr:rowOff>161365</xdr:rowOff>
    </xdr:to>
    <xdr:sp macro="" textlink="">
      <xdr:nvSpPr>
        <xdr:cNvPr id="63" name="Heart 62">
          <a:extLst>
            <a:ext uri="{FF2B5EF4-FFF2-40B4-BE49-F238E27FC236}">
              <a16:creationId xmlns:a16="http://schemas.microsoft.com/office/drawing/2014/main" id="{43AD96AD-BC7C-4416-A186-8736D7D67B6F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80</xdr:row>
      <xdr:rowOff>26895</xdr:rowOff>
    </xdr:from>
    <xdr:to>
      <xdr:col>4</xdr:col>
      <xdr:colOff>654425</xdr:colOff>
      <xdr:row>80</xdr:row>
      <xdr:rowOff>161365</xdr:rowOff>
    </xdr:to>
    <xdr:sp macro="" textlink="">
      <xdr:nvSpPr>
        <xdr:cNvPr id="64" name="Heart 63">
          <a:extLst>
            <a:ext uri="{FF2B5EF4-FFF2-40B4-BE49-F238E27FC236}">
              <a16:creationId xmlns:a16="http://schemas.microsoft.com/office/drawing/2014/main" id="{B06E22EB-11AE-4853-A2D6-D0F5EEA6BA8A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81</xdr:row>
      <xdr:rowOff>26895</xdr:rowOff>
    </xdr:from>
    <xdr:to>
      <xdr:col>4</xdr:col>
      <xdr:colOff>654425</xdr:colOff>
      <xdr:row>81</xdr:row>
      <xdr:rowOff>161365</xdr:rowOff>
    </xdr:to>
    <xdr:sp macro="" textlink="">
      <xdr:nvSpPr>
        <xdr:cNvPr id="65" name="Heart 64">
          <a:extLst>
            <a:ext uri="{FF2B5EF4-FFF2-40B4-BE49-F238E27FC236}">
              <a16:creationId xmlns:a16="http://schemas.microsoft.com/office/drawing/2014/main" id="{A2B81628-7B8F-464D-B02E-E7D2632BCEF1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82</xdr:row>
      <xdr:rowOff>26895</xdr:rowOff>
    </xdr:from>
    <xdr:to>
      <xdr:col>4</xdr:col>
      <xdr:colOff>654425</xdr:colOff>
      <xdr:row>82</xdr:row>
      <xdr:rowOff>161365</xdr:rowOff>
    </xdr:to>
    <xdr:sp macro="" textlink="">
      <xdr:nvSpPr>
        <xdr:cNvPr id="66" name="Heart 65">
          <a:extLst>
            <a:ext uri="{FF2B5EF4-FFF2-40B4-BE49-F238E27FC236}">
              <a16:creationId xmlns:a16="http://schemas.microsoft.com/office/drawing/2014/main" id="{8C84A196-8854-4EED-A7D4-D80297EDDB7F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83</xdr:row>
      <xdr:rowOff>26895</xdr:rowOff>
    </xdr:from>
    <xdr:to>
      <xdr:col>4</xdr:col>
      <xdr:colOff>654425</xdr:colOff>
      <xdr:row>83</xdr:row>
      <xdr:rowOff>161365</xdr:rowOff>
    </xdr:to>
    <xdr:sp macro="" textlink="">
      <xdr:nvSpPr>
        <xdr:cNvPr id="67" name="Heart 66">
          <a:extLst>
            <a:ext uri="{FF2B5EF4-FFF2-40B4-BE49-F238E27FC236}">
              <a16:creationId xmlns:a16="http://schemas.microsoft.com/office/drawing/2014/main" id="{509FB4CF-6A51-42AD-BAEE-5AE58C4861FF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84</xdr:row>
      <xdr:rowOff>26895</xdr:rowOff>
    </xdr:from>
    <xdr:to>
      <xdr:col>4</xdr:col>
      <xdr:colOff>654425</xdr:colOff>
      <xdr:row>84</xdr:row>
      <xdr:rowOff>161365</xdr:rowOff>
    </xdr:to>
    <xdr:sp macro="" textlink="">
      <xdr:nvSpPr>
        <xdr:cNvPr id="68" name="Heart 67">
          <a:extLst>
            <a:ext uri="{FF2B5EF4-FFF2-40B4-BE49-F238E27FC236}">
              <a16:creationId xmlns:a16="http://schemas.microsoft.com/office/drawing/2014/main" id="{1C086D87-43F4-4DC8-AD4D-758A809A8D4B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86</xdr:row>
      <xdr:rowOff>26895</xdr:rowOff>
    </xdr:from>
    <xdr:to>
      <xdr:col>4</xdr:col>
      <xdr:colOff>654425</xdr:colOff>
      <xdr:row>86</xdr:row>
      <xdr:rowOff>161365</xdr:rowOff>
    </xdr:to>
    <xdr:sp macro="" textlink="">
      <xdr:nvSpPr>
        <xdr:cNvPr id="69" name="Heart 68">
          <a:extLst>
            <a:ext uri="{FF2B5EF4-FFF2-40B4-BE49-F238E27FC236}">
              <a16:creationId xmlns:a16="http://schemas.microsoft.com/office/drawing/2014/main" id="{8B43945C-FC4C-4B81-A907-34DFAE7E91C7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87</xdr:row>
      <xdr:rowOff>26895</xdr:rowOff>
    </xdr:from>
    <xdr:to>
      <xdr:col>4</xdr:col>
      <xdr:colOff>654425</xdr:colOff>
      <xdr:row>87</xdr:row>
      <xdr:rowOff>161365</xdr:rowOff>
    </xdr:to>
    <xdr:sp macro="" textlink="">
      <xdr:nvSpPr>
        <xdr:cNvPr id="70" name="Heart 69">
          <a:extLst>
            <a:ext uri="{FF2B5EF4-FFF2-40B4-BE49-F238E27FC236}">
              <a16:creationId xmlns:a16="http://schemas.microsoft.com/office/drawing/2014/main" id="{3C47F40F-AB10-4751-BDD9-C65DC0FE6C09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88</xdr:row>
      <xdr:rowOff>26895</xdr:rowOff>
    </xdr:from>
    <xdr:to>
      <xdr:col>4</xdr:col>
      <xdr:colOff>654425</xdr:colOff>
      <xdr:row>88</xdr:row>
      <xdr:rowOff>161365</xdr:rowOff>
    </xdr:to>
    <xdr:sp macro="" textlink="">
      <xdr:nvSpPr>
        <xdr:cNvPr id="71" name="Heart 70">
          <a:extLst>
            <a:ext uri="{FF2B5EF4-FFF2-40B4-BE49-F238E27FC236}">
              <a16:creationId xmlns:a16="http://schemas.microsoft.com/office/drawing/2014/main" id="{548B913E-05EB-426D-BBF7-C0726823948D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91</xdr:row>
      <xdr:rowOff>26895</xdr:rowOff>
    </xdr:from>
    <xdr:to>
      <xdr:col>4</xdr:col>
      <xdr:colOff>654425</xdr:colOff>
      <xdr:row>91</xdr:row>
      <xdr:rowOff>161365</xdr:rowOff>
    </xdr:to>
    <xdr:sp macro="" textlink="">
      <xdr:nvSpPr>
        <xdr:cNvPr id="72" name="Heart 71">
          <a:extLst>
            <a:ext uri="{FF2B5EF4-FFF2-40B4-BE49-F238E27FC236}">
              <a16:creationId xmlns:a16="http://schemas.microsoft.com/office/drawing/2014/main" id="{2DAC1B6E-9A81-48F7-968D-72701F8E205D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93</xdr:row>
      <xdr:rowOff>26895</xdr:rowOff>
    </xdr:from>
    <xdr:to>
      <xdr:col>4</xdr:col>
      <xdr:colOff>654425</xdr:colOff>
      <xdr:row>93</xdr:row>
      <xdr:rowOff>161365</xdr:rowOff>
    </xdr:to>
    <xdr:sp macro="" textlink="">
      <xdr:nvSpPr>
        <xdr:cNvPr id="73" name="Heart 72">
          <a:extLst>
            <a:ext uri="{FF2B5EF4-FFF2-40B4-BE49-F238E27FC236}">
              <a16:creationId xmlns:a16="http://schemas.microsoft.com/office/drawing/2014/main" id="{EC59F6F1-32C7-46C6-8478-3A3BFB22BA40}"/>
            </a:ext>
          </a:extLst>
        </xdr:cNvPr>
        <xdr:cNvSpPr>
          <a:spLocks noChangeAspect="1"/>
        </xdr:cNvSpPr>
      </xdr:nvSpPr>
      <xdr:spPr>
        <a:xfrm>
          <a:off x="9377084" y="12873319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74</xdr:row>
      <xdr:rowOff>17929</xdr:rowOff>
    </xdr:from>
    <xdr:to>
      <xdr:col>4</xdr:col>
      <xdr:colOff>681319</xdr:colOff>
      <xdr:row>74</xdr:row>
      <xdr:rowOff>134470</xdr:rowOff>
    </xdr:to>
    <xdr:sp macro="" textlink="">
      <xdr:nvSpPr>
        <xdr:cNvPr id="74" name="Star: 5 Points 73">
          <a:extLst>
            <a:ext uri="{FF2B5EF4-FFF2-40B4-BE49-F238E27FC236}">
              <a16:creationId xmlns:a16="http://schemas.microsoft.com/office/drawing/2014/main" id="{D6EE3081-C9D9-4A07-BBCB-15250A6FDA48}"/>
            </a:ext>
          </a:extLst>
        </xdr:cNvPr>
        <xdr:cNvSpPr/>
      </xdr:nvSpPr>
      <xdr:spPr>
        <a:xfrm>
          <a:off x="9341224" y="12685058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85</xdr:row>
      <xdr:rowOff>26895</xdr:rowOff>
    </xdr:from>
    <xdr:to>
      <xdr:col>4</xdr:col>
      <xdr:colOff>654425</xdr:colOff>
      <xdr:row>85</xdr:row>
      <xdr:rowOff>161365</xdr:rowOff>
    </xdr:to>
    <xdr:sp macro="" textlink="">
      <xdr:nvSpPr>
        <xdr:cNvPr id="79" name="Heart 78">
          <a:extLst>
            <a:ext uri="{FF2B5EF4-FFF2-40B4-BE49-F238E27FC236}">
              <a16:creationId xmlns:a16="http://schemas.microsoft.com/office/drawing/2014/main" id="{D9E3E15A-39F6-41D6-8E05-00A7BDABCF54}"/>
            </a:ext>
          </a:extLst>
        </xdr:cNvPr>
        <xdr:cNvSpPr>
          <a:spLocks noChangeAspect="1"/>
        </xdr:cNvSpPr>
      </xdr:nvSpPr>
      <xdr:spPr>
        <a:xfrm>
          <a:off x="9377084" y="1616336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92</xdr:row>
      <xdr:rowOff>26895</xdr:rowOff>
    </xdr:from>
    <xdr:to>
      <xdr:col>4</xdr:col>
      <xdr:colOff>654425</xdr:colOff>
      <xdr:row>92</xdr:row>
      <xdr:rowOff>161365</xdr:rowOff>
    </xdr:to>
    <xdr:sp macro="" textlink="">
      <xdr:nvSpPr>
        <xdr:cNvPr id="80" name="Heart 79">
          <a:extLst>
            <a:ext uri="{FF2B5EF4-FFF2-40B4-BE49-F238E27FC236}">
              <a16:creationId xmlns:a16="http://schemas.microsoft.com/office/drawing/2014/main" id="{1D761D75-29F4-4CA0-B2C3-2EDFDF898D12}"/>
            </a:ext>
          </a:extLst>
        </xdr:cNvPr>
        <xdr:cNvSpPr>
          <a:spLocks noChangeAspect="1"/>
        </xdr:cNvSpPr>
      </xdr:nvSpPr>
      <xdr:spPr>
        <a:xfrm>
          <a:off x="9377084" y="1616336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90</xdr:row>
      <xdr:rowOff>26895</xdr:rowOff>
    </xdr:from>
    <xdr:to>
      <xdr:col>4</xdr:col>
      <xdr:colOff>654425</xdr:colOff>
      <xdr:row>90</xdr:row>
      <xdr:rowOff>161365</xdr:rowOff>
    </xdr:to>
    <xdr:sp macro="" textlink="">
      <xdr:nvSpPr>
        <xdr:cNvPr id="81" name="Heart 80">
          <a:extLst>
            <a:ext uri="{FF2B5EF4-FFF2-40B4-BE49-F238E27FC236}">
              <a16:creationId xmlns:a16="http://schemas.microsoft.com/office/drawing/2014/main" id="{EEFADCAA-33AE-444E-B223-14277DCA8D66}"/>
            </a:ext>
          </a:extLst>
        </xdr:cNvPr>
        <xdr:cNvSpPr>
          <a:spLocks noChangeAspect="1"/>
        </xdr:cNvSpPr>
      </xdr:nvSpPr>
      <xdr:spPr>
        <a:xfrm>
          <a:off x="9377084" y="1616336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89</xdr:row>
      <xdr:rowOff>26894</xdr:rowOff>
    </xdr:from>
    <xdr:to>
      <xdr:col>4</xdr:col>
      <xdr:colOff>681318</xdr:colOff>
      <xdr:row>89</xdr:row>
      <xdr:rowOff>143435</xdr:rowOff>
    </xdr:to>
    <xdr:sp macro="" textlink="">
      <xdr:nvSpPr>
        <xdr:cNvPr id="85" name="Star: 5 Points 84">
          <a:extLst>
            <a:ext uri="{FF2B5EF4-FFF2-40B4-BE49-F238E27FC236}">
              <a16:creationId xmlns:a16="http://schemas.microsoft.com/office/drawing/2014/main" id="{0CA05109-5B20-4636-87B3-EC69D81CDDEB}"/>
            </a:ext>
          </a:extLst>
        </xdr:cNvPr>
        <xdr:cNvSpPr/>
      </xdr:nvSpPr>
      <xdr:spPr>
        <a:xfrm>
          <a:off x="9341223" y="17059835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58</xdr:row>
      <xdr:rowOff>26894</xdr:rowOff>
    </xdr:from>
    <xdr:to>
      <xdr:col>4</xdr:col>
      <xdr:colOff>681318</xdr:colOff>
      <xdr:row>58</xdr:row>
      <xdr:rowOff>143435</xdr:rowOff>
    </xdr:to>
    <xdr:sp macro="" textlink="">
      <xdr:nvSpPr>
        <xdr:cNvPr id="100" name="Star: 5 Points 99">
          <a:extLst>
            <a:ext uri="{FF2B5EF4-FFF2-40B4-BE49-F238E27FC236}">
              <a16:creationId xmlns:a16="http://schemas.microsoft.com/office/drawing/2014/main" id="{7D6BD445-513F-4756-B811-B00A75798A73}"/>
            </a:ext>
          </a:extLst>
        </xdr:cNvPr>
        <xdr:cNvSpPr/>
      </xdr:nvSpPr>
      <xdr:spPr>
        <a:xfrm>
          <a:off x="9341223" y="11134165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59</xdr:row>
      <xdr:rowOff>26894</xdr:rowOff>
    </xdr:from>
    <xdr:to>
      <xdr:col>4</xdr:col>
      <xdr:colOff>681318</xdr:colOff>
      <xdr:row>59</xdr:row>
      <xdr:rowOff>143435</xdr:rowOff>
    </xdr:to>
    <xdr:sp macro="" textlink="">
      <xdr:nvSpPr>
        <xdr:cNvPr id="101" name="Star: 5 Points 100">
          <a:extLst>
            <a:ext uri="{FF2B5EF4-FFF2-40B4-BE49-F238E27FC236}">
              <a16:creationId xmlns:a16="http://schemas.microsoft.com/office/drawing/2014/main" id="{B0052705-681E-4912-898E-E93FB10E8C84}"/>
            </a:ext>
          </a:extLst>
        </xdr:cNvPr>
        <xdr:cNvSpPr/>
      </xdr:nvSpPr>
      <xdr:spPr>
        <a:xfrm>
          <a:off x="9341223" y="11134165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104</xdr:row>
      <xdr:rowOff>26894</xdr:rowOff>
    </xdr:from>
    <xdr:to>
      <xdr:col>4</xdr:col>
      <xdr:colOff>681318</xdr:colOff>
      <xdr:row>104</xdr:row>
      <xdr:rowOff>143435</xdr:rowOff>
    </xdr:to>
    <xdr:sp macro="" textlink="">
      <xdr:nvSpPr>
        <xdr:cNvPr id="102" name="Star: 5 Points 101">
          <a:extLst>
            <a:ext uri="{FF2B5EF4-FFF2-40B4-BE49-F238E27FC236}">
              <a16:creationId xmlns:a16="http://schemas.microsoft.com/office/drawing/2014/main" id="{F350C30A-80B6-460C-B87A-EA9C84DFECD6}"/>
            </a:ext>
          </a:extLst>
        </xdr:cNvPr>
        <xdr:cNvSpPr/>
      </xdr:nvSpPr>
      <xdr:spPr>
        <a:xfrm>
          <a:off x="9341223" y="17059835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726148</xdr:colOff>
      <xdr:row>105</xdr:row>
      <xdr:rowOff>26894</xdr:rowOff>
    </xdr:from>
    <xdr:to>
      <xdr:col>4</xdr:col>
      <xdr:colOff>905443</xdr:colOff>
      <xdr:row>105</xdr:row>
      <xdr:rowOff>143435</xdr:rowOff>
    </xdr:to>
    <xdr:sp macro="" textlink="">
      <xdr:nvSpPr>
        <xdr:cNvPr id="103" name="Star: 5 Points 102">
          <a:extLst>
            <a:ext uri="{FF2B5EF4-FFF2-40B4-BE49-F238E27FC236}">
              <a16:creationId xmlns:a16="http://schemas.microsoft.com/office/drawing/2014/main" id="{1E778AA3-E57B-48D4-8D01-8F1DE813F2E8}"/>
            </a:ext>
          </a:extLst>
        </xdr:cNvPr>
        <xdr:cNvSpPr/>
      </xdr:nvSpPr>
      <xdr:spPr>
        <a:xfrm>
          <a:off x="9565348" y="20054047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295837</xdr:colOff>
      <xdr:row>105</xdr:row>
      <xdr:rowOff>26895</xdr:rowOff>
    </xdr:from>
    <xdr:to>
      <xdr:col>4</xdr:col>
      <xdr:colOff>475132</xdr:colOff>
      <xdr:row>105</xdr:row>
      <xdr:rowOff>143436</xdr:rowOff>
    </xdr:to>
    <xdr:sp macro="" textlink="">
      <xdr:nvSpPr>
        <xdr:cNvPr id="104" name="Star: 5 Points 103">
          <a:extLst>
            <a:ext uri="{FF2B5EF4-FFF2-40B4-BE49-F238E27FC236}">
              <a16:creationId xmlns:a16="http://schemas.microsoft.com/office/drawing/2014/main" id="{A1107807-3CF7-46AA-B942-296F23E58AAF}"/>
            </a:ext>
          </a:extLst>
        </xdr:cNvPr>
        <xdr:cNvSpPr/>
      </xdr:nvSpPr>
      <xdr:spPr>
        <a:xfrm>
          <a:off x="9135037" y="20054048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109</xdr:row>
      <xdr:rowOff>26894</xdr:rowOff>
    </xdr:from>
    <xdr:to>
      <xdr:col>4</xdr:col>
      <xdr:colOff>654423</xdr:colOff>
      <xdr:row>109</xdr:row>
      <xdr:rowOff>161364</xdr:rowOff>
    </xdr:to>
    <xdr:sp macro="" textlink="">
      <xdr:nvSpPr>
        <xdr:cNvPr id="105" name="Heart 104">
          <a:extLst>
            <a:ext uri="{FF2B5EF4-FFF2-40B4-BE49-F238E27FC236}">
              <a16:creationId xmlns:a16="http://schemas.microsoft.com/office/drawing/2014/main" id="{41AD6FAE-3DE5-4C3C-B9AD-7DA8BE1F441D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109</xdr:row>
      <xdr:rowOff>26895</xdr:rowOff>
    </xdr:from>
    <xdr:to>
      <xdr:col>4</xdr:col>
      <xdr:colOff>654425</xdr:colOff>
      <xdr:row>109</xdr:row>
      <xdr:rowOff>161365</xdr:rowOff>
    </xdr:to>
    <xdr:sp macro="" textlink="">
      <xdr:nvSpPr>
        <xdr:cNvPr id="106" name="Heart 105">
          <a:extLst>
            <a:ext uri="{FF2B5EF4-FFF2-40B4-BE49-F238E27FC236}">
              <a16:creationId xmlns:a16="http://schemas.microsoft.com/office/drawing/2014/main" id="{5C354601-9227-45F0-BD76-469051BCCDDB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109</xdr:row>
      <xdr:rowOff>26895</xdr:rowOff>
    </xdr:from>
    <xdr:to>
      <xdr:col>4</xdr:col>
      <xdr:colOff>654425</xdr:colOff>
      <xdr:row>109</xdr:row>
      <xdr:rowOff>161365</xdr:rowOff>
    </xdr:to>
    <xdr:sp macro="" textlink="">
      <xdr:nvSpPr>
        <xdr:cNvPr id="107" name="Heart 106">
          <a:extLst>
            <a:ext uri="{FF2B5EF4-FFF2-40B4-BE49-F238E27FC236}">
              <a16:creationId xmlns:a16="http://schemas.microsoft.com/office/drawing/2014/main" id="{FBFABCD6-1750-4D86-B5B6-0814077CB2C3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112</xdr:row>
      <xdr:rowOff>26894</xdr:rowOff>
    </xdr:from>
    <xdr:to>
      <xdr:col>4</xdr:col>
      <xdr:colOff>654423</xdr:colOff>
      <xdr:row>112</xdr:row>
      <xdr:rowOff>161364</xdr:rowOff>
    </xdr:to>
    <xdr:sp macro="" textlink="">
      <xdr:nvSpPr>
        <xdr:cNvPr id="108" name="Heart 107">
          <a:extLst>
            <a:ext uri="{FF2B5EF4-FFF2-40B4-BE49-F238E27FC236}">
              <a16:creationId xmlns:a16="http://schemas.microsoft.com/office/drawing/2014/main" id="{0443EAC6-08FB-42B1-B063-7A876828CC8E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112</xdr:row>
      <xdr:rowOff>26895</xdr:rowOff>
    </xdr:from>
    <xdr:to>
      <xdr:col>4</xdr:col>
      <xdr:colOff>654425</xdr:colOff>
      <xdr:row>112</xdr:row>
      <xdr:rowOff>161365</xdr:rowOff>
    </xdr:to>
    <xdr:sp macro="" textlink="">
      <xdr:nvSpPr>
        <xdr:cNvPr id="109" name="Heart 108">
          <a:extLst>
            <a:ext uri="{FF2B5EF4-FFF2-40B4-BE49-F238E27FC236}">
              <a16:creationId xmlns:a16="http://schemas.microsoft.com/office/drawing/2014/main" id="{ED5160B0-1ED4-4A3A-8211-B24DAD09AB08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112</xdr:row>
      <xdr:rowOff>26895</xdr:rowOff>
    </xdr:from>
    <xdr:to>
      <xdr:col>4</xdr:col>
      <xdr:colOff>654425</xdr:colOff>
      <xdr:row>112</xdr:row>
      <xdr:rowOff>161365</xdr:rowOff>
    </xdr:to>
    <xdr:sp macro="" textlink="">
      <xdr:nvSpPr>
        <xdr:cNvPr id="110" name="Heart 109">
          <a:extLst>
            <a:ext uri="{FF2B5EF4-FFF2-40B4-BE49-F238E27FC236}">
              <a16:creationId xmlns:a16="http://schemas.microsoft.com/office/drawing/2014/main" id="{69AAB9C3-4F39-4917-A7C6-82722B2A31E9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113</xdr:row>
      <xdr:rowOff>26894</xdr:rowOff>
    </xdr:from>
    <xdr:to>
      <xdr:col>4</xdr:col>
      <xdr:colOff>654423</xdr:colOff>
      <xdr:row>113</xdr:row>
      <xdr:rowOff>161364</xdr:rowOff>
    </xdr:to>
    <xdr:sp macro="" textlink="">
      <xdr:nvSpPr>
        <xdr:cNvPr id="111" name="Heart 110">
          <a:extLst>
            <a:ext uri="{FF2B5EF4-FFF2-40B4-BE49-F238E27FC236}">
              <a16:creationId xmlns:a16="http://schemas.microsoft.com/office/drawing/2014/main" id="{01FE528F-09EE-4695-B888-467F4C67D98F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113</xdr:row>
      <xdr:rowOff>26895</xdr:rowOff>
    </xdr:from>
    <xdr:to>
      <xdr:col>4</xdr:col>
      <xdr:colOff>654425</xdr:colOff>
      <xdr:row>113</xdr:row>
      <xdr:rowOff>161365</xdr:rowOff>
    </xdr:to>
    <xdr:sp macro="" textlink="">
      <xdr:nvSpPr>
        <xdr:cNvPr id="112" name="Heart 111">
          <a:extLst>
            <a:ext uri="{FF2B5EF4-FFF2-40B4-BE49-F238E27FC236}">
              <a16:creationId xmlns:a16="http://schemas.microsoft.com/office/drawing/2014/main" id="{16F52489-98D2-4BA5-AC8D-8BC980E9DA6F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113</xdr:row>
      <xdr:rowOff>26895</xdr:rowOff>
    </xdr:from>
    <xdr:to>
      <xdr:col>4</xdr:col>
      <xdr:colOff>654425</xdr:colOff>
      <xdr:row>113</xdr:row>
      <xdr:rowOff>161365</xdr:rowOff>
    </xdr:to>
    <xdr:sp macro="" textlink="">
      <xdr:nvSpPr>
        <xdr:cNvPr id="113" name="Heart 112">
          <a:extLst>
            <a:ext uri="{FF2B5EF4-FFF2-40B4-BE49-F238E27FC236}">
              <a16:creationId xmlns:a16="http://schemas.microsoft.com/office/drawing/2014/main" id="{F0D9A7BF-058F-455D-9AD4-BCBD2C422E85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114</xdr:row>
      <xdr:rowOff>26894</xdr:rowOff>
    </xdr:from>
    <xdr:to>
      <xdr:col>4</xdr:col>
      <xdr:colOff>654423</xdr:colOff>
      <xdr:row>114</xdr:row>
      <xdr:rowOff>161364</xdr:rowOff>
    </xdr:to>
    <xdr:sp macro="" textlink="">
      <xdr:nvSpPr>
        <xdr:cNvPr id="114" name="Heart 113">
          <a:extLst>
            <a:ext uri="{FF2B5EF4-FFF2-40B4-BE49-F238E27FC236}">
              <a16:creationId xmlns:a16="http://schemas.microsoft.com/office/drawing/2014/main" id="{F2EDCE97-096B-4180-86FA-5424E5732A43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114</xdr:row>
      <xdr:rowOff>26895</xdr:rowOff>
    </xdr:from>
    <xdr:to>
      <xdr:col>4</xdr:col>
      <xdr:colOff>654425</xdr:colOff>
      <xdr:row>114</xdr:row>
      <xdr:rowOff>161365</xdr:rowOff>
    </xdr:to>
    <xdr:sp macro="" textlink="">
      <xdr:nvSpPr>
        <xdr:cNvPr id="115" name="Heart 114">
          <a:extLst>
            <a:ext uri="{FF2B5EF4-FFF2-40B4-BE49-F238E27FC236}">
              <a16:creationId xmlns:a16="http://schemas.microsoft.com/office/drawing/2014/main" id="{C7D6B7E8-0144-46E1-8B4E-F02494D967CE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114</xdr:row>
      <xdr:rowOff>26895</xdr:rowOff>
    </xdr:from>
    <xdr:to>
      <xdr:col>4</xdr:col>
      <xdr:colOff>654425</xdr:colOff>
      <xdr:row>114</xdr:row>
      <xdr:rowOff>161365</xdr:rowOff>
    </xdr:to>
    <xdr:sp macro="" textlink="">
      <xdr:nvSpPr>
        <xdr:cNvPr id="116" name="Heart 115">
          <a:extLst>
            <a:ext uri="{FF2B5EF4-FFF2-40B4-BE49-F238E27FC236}">
              <a16:creationId xmlns:a16="http://schemas.microsoft.com/office/drawing/2014/main" id="{97CC8201-7861-4CA5-80BA-171B6076B8F1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115</xdr:row>
      <xdr:rowOff>26894</xdr:rowOff>
    </xdr:from>
    <xdr:to>
      <xdr:col>4</xdr:col>
      <xdr:colOff>654423</xdr:colOff>
      <xdr:row>115</xdr:row>
      <xdr:rowOff>161364</xdr:rowOff>
    </xdr:to>
    <xdr:sp macro="" textlink="">
      <xdr:nvSpPr>
        <xdr:cNvPr id="117" name="Heart 116">
          <a:extLst>
            <a:ext uri="{FF2B5EF4-FFF2-40B4-BE49-F238E27FC236}">
              <a16:creationId xmlns:a16="http://schemas.microsoft.com/office/drawing/2014/main" id="{148AFA00-032E-4D34-9122-1D7BC30E3886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115</xdr:row>
      <xdr:rowOff>26895</xdr:rowOff>
    </xdr:from>
    <xdr:to>
      <xdr:col>4</xdr:col>
      <xdr:colOff>654425</xdr:colOff>
      <xdr:row>115</xdr:row>
      <xdr:rowOff>161365</xdr:rowOff>
    </xdr:to>
    <xdr:sp macro="" textlink="">
      <xdr:nvSpPr>
        <xdr:cNvPr id="118" name="Heart 117">
          <a:extLst>
            <a:ext uri="{FF2B5EF4-FFF2-40B4-BE49-F238E27FC236}">
              <a16:creationId xmlns:a16="http://schemas.microsoft.com/office/drawing/2014/main" id="{D37C7BEC-03D8-451A-A467-F0AE1DA5036A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115</xdr:row>
      <xdr:rowOff>26895</xdr:rowOff>
    </xdr:from>
    <xdr:to>
      <xdr:col>4</xdr:col>
      <xdr:colOff>654425</xdr:colOff>
      <xdr:row>115</xdr:row>
      <xdr:rowOff>161365</xdr:rowOff>
    </xdr:to>
    <xdr:sp macro="" textlink="">
      <xdr:nvSpPr>
        <xdr:cNvPr id="119" name="Heart 118">
          <a:extLst>
            <a:ext uri="{FF2B5EF4-FFF2-40B4-BE49-F238E27FC236}">
              <a16:creationId xmlns:a16="http://schemas.microsoft.com/office/drawing/2014/main" id="{340A3F8D-CC80-4BCC-9925-83DC9BA6709F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116</xdr:row>
      <xdr:rowOff>26894</xdr:rowOff>
    </xdr:from>
    <xdr:to>
      <xdr:col>4</xdr:col>
      <xdr:colOff>654423</xdr:colOff>
      <xdr:row>116</xdr:row>
      <xdr:rowOff>161364</xdr:rowOff>
    </xdr:to>
    <xdr:sp macro="" textlink="">
      <xdr:nvSpPr>
        <xdr:cNvPr id="120" name="Heart 119">
          <a:extLst>
            <a:ext uri="{FF2B5EF4-FFF2-40B4-BE49-F238E27FC236}">
              <a16:creationId xmlns:a16="http://schemas.microsoft.com/office/drawing/2014/main" id="{08BB6D40-E861-4072-9E1C-D6C503298A56}"/>
            </a:ext>
          </a:extLst>
        </xdr:cNvPr>
        <xdr:cNvSpPr/>
      </xdr:nvSpPr>
      <xdr:spPr>
        <a:xfrm>
          <a:off x="9377082" y="109548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116</xdr:row>
      <xdr:rowOff>26895</xdr:rowOff>
    </xdr:from>
    <xdr:to>
      <xdr:col>4</xdr:col>
      <xdr:colOff>654425</xdr:colOff>
      <xdr:row>116</xdr:row>
      <xdr:rowOff>161365</xdr:rowOff>
    </xdr:to>
    <xdr:sp macro="" textlink="">
      <xdr:nvSpPr>
        <xdr:cNvPr id="121" name="Heart 120">
          <a:extLst>
            <a:ext uri="{FF2B5EF4-FFF2-40B4-BE49-F238E27FC236}">
              <a16:creationId xmlns:a16="http://schemas.microsoft.com/office/drawing/2014/main" id="{DE70AAA1-2850-4BB2-AC60-EF82AE14E2A7}"/>
            </a:ext>
          </a:extLst>
        </xdr:cNvPr>
        <xdr:cNvSpPr/>
      </xdr:nvSpPr>
      <xdr:spPr>
        <a:xfrm>
          <a:off x="9377084" y="109548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116</xdr:row>
      <xdr:rowOff>26895</xdr:rowOff>
    </xdr:from>
    <xdr:to>
      <xdr:col>4</xdr:col>
      <xdr:colOff>654425</xdr:colOff>
      <xdr:row>116</xdr:row>
      <xdr:rowOff>161365</xdr:rowOff>
    </xdr:to>
    <xdr:sp macro="" textlink="">
      <xdr:nvSpPr>
        <xdr:cNvPr id="122" name="Heart 121">
          <a:extLst>
            <a:ext uri="{FF2B5EF4-FFF2-40B4-BE49-F238E27FC236}">
              <a16:creationId xmlns:a16="http://schemas.microsoft.com/office/drawing/2014/main" id="{9E2C4B82-4A87-4186-9260-EEF1B563657E}"/>
            </a:ext>
          </a:extLst>
        </xdr:cNvPr>
        <xdr:cNvSpPr>
          <a:spLocks noChangeAspect="1"/>
        </xdr:cNvSpPr>
      </xdr:nvSpPr>
      <xdr:spPr>
        <a:xfrm>
          <a:off x="9377084" y="109548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726148</xdr:colOff>
      <xdr:row>110</xdr:row>
      <xdr:rowOff>26894</xdr:rowOff>
    </xdr:from>
    <xdr:to>
      <xdr:col>4</xdr:col>
      <xdr:colOff>905443</xdr:colOff>
      <xdr:row>110</xdr:row>
      <xdr:rowOff>143435</xdr:rowOff>
    </xdr:to>
    <xdr:sp macro="" textlink="">
      <xdr:nvSpPr>
        <xdr:cNvPr id="123" name="Star: 5 Points 122">
          <a:extLst>
            <a:ext uri="{FF2B5EF4-FFF2-40B4-BE49-F238E27FC236}">
              <a16:creationId xmlns:a16="http://schemas.microsoft.com/office/drawing/2014/main" id="{C6F67E19-0D98-47B9-AB25-345A4AA361B3}"/>
            </a:ext>
          </a:extLst>
        </xdr:cNvPr>
        <xdr:cNvSpPr/>
      </xdr:nvSpPr>
      <xdr:spPr>
        <a:xfrm>
          <a:off x="9565348" y="20054047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295837</xdr:colOff>
      <xdr:row>110</xdr:row>
      <xdr:rowOff>26895</xdr:rowOff>
    </xdr:from>
    <xdr:to>
      <xdr:col>4</xdr:col>
      <xdr:colOff>475132</xdr:colOff>
      <xdr:row>110</xdr:row>
      <xdr:rowOff>143436</xdr:rowOff>
    </xdr:to>
    <xdr:sp macro="" textlink="">
      <xdr:nvSpPr>
        <xdr:cNvPr id="124" name="Star: 5 Points 123">
          <a:extLst>
            <a:ext uri="{FF2B5EF4-FFF2-40B4-BE49-F238E27FC236}">
              <a16:creationId xmlns:a16="http://schemas.microsoft.com/office/drawing/2014/main" id="{EA41B572-65D1-40B0-893D-12039334FFE0}"/>
            </a:ext>
          </a:extLst>
        </xdr:cNvPr>
        <xdr:cNvSpPr/>
      </xdr:nvSpPr>
      <xdr:spPr>
        <a:xfrm>
          <a:off x="9135037" y="20054048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726148</xdr:colOff>
      <xdr:row>111</xdr:row>
      <xdr:rowOff>26894</xdr:rowOff>
    </xdr:from>
    <xdr:to>
      <xdr:col>4</xdr:col>
      <xdr:colOff>905443</xdr:colOff>
      <xdr:row>111</xdr:row>
      <xdr:rowOff>143435</xdr:rowOff>
    </xdr:to>
    <xdr:sp macro="" textlink="">
      <xdr:nvSpPr>
        <xdr:cNvPr id="125" name="Star: 5 Points 124">
          <a:extLst>
            <a:ext uri="{FF2B5EF4-FFF2-40B4-BE49-F238E27FC236}">
              <a16:creationId xmlns:a16="http://schemas.microsoft.com/office/drawing/2014/main" id="{C5BBD356-C337-470C-BAE1-A6C0FCD8D6EB}"/>
            </a:ext>
          </a:extLst>
        </xdr:cNvPr>
        <xdr:cNvSpPr/>
      </xdr:nvSpPr>
      <xdr:spPr>
        <a:xfrm>
          <a:off x="9565348" y="20054047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295837</xdr:colOff>
      <xdr:row>111</xdr:row>
      <xdr:rowOff>26895</xdr:rowOff>
    </xdr:from>
    <xdr:to>
      <xdr:col>4</xdr:col>
      <xdr:colOff>475132</xdr:colOff>
      <xdr:row>111</xdr:row>
      <xdr:rowOff>143436</xdr:rowOff>
    </xdr:to>
    <xdr:sp macro="" textlink="">
      <xdr:nvSpPr>
        <xdr:cNvPr id="126" name="Star: 5 Points 125">
          <a:extLst>
            <a:ext uri="{FF2B5EF4-FFF2-40B4-BE49-F238E27FC236}">
              <a16:creationId xmlns:a16="http://schemas.microsoft.com/office/drawing/2014/main" id="{93177CF1-938E-4884-A318-287EF23C6054}"/>
            </a:ext>
          </a:extLst>
        </xdr:cNvPr>
        <xdr:cNvSpPr/>
      </xdr:nvSpPr>
      <xdr:spPr>
        <a:xfrm>
          <a:off x="9135037" y="20054048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726148</xdr:colOff>
      <xdr:row>118</xdr:row>
      <xdr:rowOff>26894</xdr:rowOff>
    </xdr:from>
    <xdr:to>
      <xdr:col>4</xdr:col>
      <xdr:colOff>905443</xdr:colOff>
      <xdr:row>118</xdr:row>
      <xdr:rowOff>143435</xdr:rowOff>
    </xdr:to>
    <xdr:sp macro="" textlink="">
      <xdr:nvSpPr>
        <xdr:cNvPr id="127" name="Star: 5 Points 126">
          <a:extLst>
            <a:ext uri="{FF2B5EF4-FFF2-40B4-BE49-F238E27FC236}">
              <a16:creationId xmlns:a16="http://schemas.microsoft.com/office/drawing/2014/main" id="{620FEFC7-F56A-4D90-90E0-2FF6597EF682}"/>
            </a:ext>
          </a:extLst>
        </xdr:cNvPr>
        <xdr:cNvSpPr/>
      </xdr:nvSpPr>
      <xdr:spPr>
        <a:xfrm>
          <a:off x="9565348" y="20054047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295837</xdr:colOff>
      <xdr:row>118</xdr:row>
      <xdr:rowOff>26895</xdr:rowOff>
    </xdr:from>
    <xdr:to>
      <xdr:col>4</xdr:col>
      <xdr:colOff>475132</xdr:colOff>
      <xdr:row>118</xdr:row>
      <xdr:rowOff>143436</xdr:rowOff>
    </xdr:to>
    <xdr:sp macro="" textlink="">
      <xdr:nvSpPr>
        <xdr:cNvPr id="128" name="Star: 5 Points 127">
          <a:extLst>
            <a:ext uri="{FF2B5EF4-FFF2-40B4-BE49-F238E27FC236}">
              <a16:creationId xmlns:a16="http://schemas.microsoft.com/office/drawing/2014/main" id="{9B8F513C-BA3E-4B5A-8D3D-30B89E02F02B}"/>
            </a:ext>
          </a:extLst>
        </xdr:cNvPr>
        <xdr:cNvSpPr/>
      </xdr:nvSpPr>
      <xdr:spPr>
        <a:xfrm>
          <a:off x="9135037" y="20054048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117</xdr:row>
      <xdr:rowOff>17929</xdr:rowOff>
    </xdr:from>
    <xdr:to>
      <xdr:col>4</xdr:col>
      <xdr:colOff>681319</xdr:colOff>
      <xdr:row>117</xdr:row>
      <xdr:rowOff>134470</xdr:rowOff>
    </xdr:to>
    <xdr:sp macro="" textlink="">
      <xdr:nvSpPr>
        <xdr:cNvPr id="129" name="Star: 5 Points 128">
          <a:extLst>
            <a:ext uri="{FF2B5EF4-FFF2-40B4-BE49-F238E27FC236}">
              <a16:creationId xmlns:a16="http://schemas.microsoft.com/office/drawing/2014/main" id="{C20BA578-AF5D-46AC-93CE-7E6396E48C86}"/>
            </a:ext>
          </a:extLst>
        </xdr:cNvPr>
        <xdr:cNvSpPr/>
      </xdr:nvSpPr>
      <xdr:spPr>
        <a:xfrm>
          <a:off x="9341224" y="12685058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124</xdr:row>
      <xdr:rowOff>26894</xdr:rowOff>
    </xdr:from>
    <xdr:to>
      <xdr:col>4</xdr:col>
      <xdr:colOff>654423</xdr:colOff>
      <xdr:row>124</xdr:row>
      <xdr:rowOff>161364</xdr:rowOff>
    </xdr:to>
    <xdr:sp macro="" textlink="">
      <xdr:nvSpPr>
        <xdr:cNvPr id="130" name="Heart 129">
          <a:extLst>
            <a:ext uri="{FF2B5EF4-FFF2-40B4-BE49-F238E27FC236}">
              <a16:creationId xmlns:a16="http://schemas.microsoft.com/office/drawing/2014/main" id="{61FA89EB-192E-4924-8DCE-B9F225C17FCC}"/>
            </a:ext>
          </a:extLst>
        </xdr:cNvPr>
        <xdr:cNvSpPr/>
      </xdr:nvSpPr>
      <xdr:spPr>
        <a:xfrm>
          <a:off x="9377082" y="22089035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124</xdr:row>
      <xdr:rowOff>26895</xdr:rowOff>
    </xdr:from>
    <xdr:to>
      <xdr:col>4</xdr:col>
      <xdr:colOff>654425</xdr:colOff>
      <xdr:row>124</xdr:row>
      <xdr:rowOff>161365</xdr:rowOff>
    </xdr:to>
    <xdr:sp macro="" textlink="">
      <xdr:nvSpPr>
        <xdr:cNvPr id="131" name="Heart 130">
          <a:extLst>
            <a:ext uri="{FF2B5EF4-FFF2-40B4-BE49-F238E27FC236}">
              <a16:creationId xmlns:a16="http://schemas.microsoft.com/office/drawing/2014/main" id="{EAE10D92-6E4B-4533-96B1-D911D377B998}"/>
            </a:ext>
          </a:extLst>
        </xdr:cNvPr>
        <xdr:cNvSpPr/>
      </xdr:nvSpPr>
      <xdr:spPr>
        <a:xfrm>
          <a:off x="9377084" y="2208903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124</xdr:row>
      <xdr:rowOff>26895</xdr:rowOff>
    </xdr:from>
    <xdr:to>
      <xdr:col>4</xdr:col>
      <xdr:colOff>654425</xdr:colOff>
      <xdr:row>124</xdr:row>
      <xdr:rowOff>161365</xdr:rowOff>
    </xdr:to>
    <xdr:sp macro="" textlink="">
      <xdr:nvSpPr>
        <xdr:cNvPr id="132" name="Heart 131">
          <a:extLst>
            <a:ext uri="{FF2B5EF4-FFF2-40B4-BE49-F238E27FC236}">
              <a16:creationId xmlns:a16="http://schemas.microsoft.com/office/drawing/2014/main" id="{39F1F6B0-9E36-4459-A700-F18C89D435F7}"/>
            </a:ext>
          </a:extLst>
        </xdr:cNvPr>
        <xdr:cNvSpPr>
          <a:spLocks noChangeAspect="1"/>
        </xdr:cNvSpPr>
      </xdr:nvSpPr>
      <xdr:spPr>
        <a:xfrm>
          <a:off x="9377084" y="22089036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126</xdr:row>
      <xdr:rowOff>26894</xdr:rowOff>
    </xdr:from>
    <xdr:to>
      <xdr:col>4</xdr:col>
      <xdr:colOff>654423</xdr:colOff>
      <xdr:row>126</xdr:row>
      <xdr:rowOff>161364</xdr:rowOff>
    </xdr:to>
    <xdr:sp macro="" textlink="">
      <xdr:nvSpPr>
        <xdr:cNvPr id="133" name="Heart 132">
          <a:extLst>
            <a:ext uri="{FF2B5EF4-FFF2-40B4-BE49-F238E27FC236}">
              <a16:creationId xmlns:a16="http://schemas.microsoft.com/office/drawing/2014/main" id="{8402A755-968C-4DBC-B51F-51C263B323D7}"/>
            </a:ext>
          </a:extLst>
        </xdr:cNvPr>
        <xdr:cNvSpPr/>
      </xdr:nvSpPr>
      <xdr:spPr>
        <a:xfrm>
          <a:off x="9377082" y="22089035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126</xdr:row>
      <xdr:rowOff>26895</xdr:rowOff>
    </xdr:from>
    <xdr:to>
      <xdr:col>4</xdr:col>
      <xdr:colOff>654425</xdr:colOff>
      <xdr:row>126</xdr:row>
      <xdr:rowOff>161365</xdr:rowOff>
    </xdr:to>
    <xdr:sp macro="" textlink="">
      <xdr:nvSpPr>
        <xdr:cNvPr id="134" name="Heart 133">
          <a:extLst>
            <a:ext uri="{FF2B5EF4-FFF2-40B4-BE49-F238E27FC236}">
              <a16:creationId xmlns:a16="http://schemas.microsoft.com/office/drawing/2014/main" id="{939A14DC-5B0F-45CA-AD65-57A2F6551145}"/>
            </a:ext>
          </a:extLst>
        </xdr:cNvPr>
        <xdr:cNvSpPr/>
      </xdr:nvSpPr>
      <xdr:spPr>
        <a:xfrm>
          <a:off x="9377084" y="2208903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126</xdr:row>
      <xdr:rowOff>26895</xdr:rowOff>
    </xdr:from>
    <xdr:to>
      <xdr:col>4</xdr:col>
      <xdr:colOff>654425</xdr:colOff>
      <xdr:row>126</xdr:row>
      <xdr:rowOff>161365</xdr:rowOff>
    </xdr:to>
    <xdr:sp macro="" textlink="">
      <xdr:nvSpPr>
        <xdr:cNvPr id="135" name="Heart 134">
          <a:extLst>
            <a:ext uri="{FF2B5EF4-FFF2-40B4-BE49-F238E27FC236}">
              <a16:creationId xmlns:a16="http://schemas.microsoft.com/office/drawing/2014/main" id="{57980CC0-0407-460D-853C-10A9A2062A97}"/>
            </a:ext>
          </a:extLst>
        </xdr:cNvPr>
        <xdr:cNvSpPr>
          <a:spLocks noChangeAspect="1"/>
        </xdr:cNvSpPr>
      </xdr:nvSpPr>
      <xdr:spPr>
        <a:xfrm>
          <a:off x="9377084" y="22089036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128</xdr:row>
      <xdr:rowOff>26894</xdr:rowOff>
    </xdr:from>
    <xdr:to>
      <xdr:col>4</xdr:col>
      <xdr:colOff>654423</xdr:colOff>
      <xdr:row>128</xdr:row>
      <xdr:rowOff>161364</xdr:rowOff>
    </xdr:to>
    <xdr:sp macro="" textlink="">
      <xdr:nvSpPr>
        <xdr:cNvPr id="136" name="Heart 135">
          <a:extLst>
            <a:ext uri="{FF2B5EF4-FFF2-40B4-BE49-F238E27FC236}">
              <a16:creationId xmlns:a16="http://schemas.microsoft.com/office/drawing/2014/main" id="{AA237C3A-79DF-4C44-ACAC-E5754F2DB42A}"/>
            </a:ext>
          </a:extLst>
        </xdr:cNvPr>
        <xdr:cNvSpPr/>
      </xdr:nvSpPr>
      <xdr:spPr>
        <a:xfrm>
          <a:off x="9377082" y="22089035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128</xdr:row>
      <xdr:rowOff>26895</xdr:rowOff>
    </xdr:from>
    <xdr:to>
      <xdr:col>4</xdr:col>
      <xdr:colOff>654425</xdr:colOff>
      <xdr:row>128</xdr:row>
      <xdr:rowOff>161365</xdr:rowOff>
    </xdr:to>
    <xdr:sp macro="" textlink="">
      <xdr:nvSpPr>
        <xdr:cNvPr id="137" name="Heart 136">
          <a:extLst>
            <a:ext uri="{FF2B5EF4-FFF2-40B4-BE49-F238E27FC236}">
              <a16:creationId xmlns:a16="http://schemas.microsoft.com/office/drawing/2014/main" id="{3E6B5012-27C5-4C03-AECF-C035AF5647F8}"/>
            </a:ext>
          </a:extLst>
        </xdr:cNvPr>
        <xdr:cNvSpPr/>
      </xdr:nvSpPr>
      <xdr:spPr>
        <a:xfrm>
          <a:off x="9377084" y="22089036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128</xdr:row>
      <xdr:rowOff>26895</xdr:rowOff>
    </xdr:from>
    <xdr:to>
      <xdr:col>4</xdr:col>
      <xdr:colOff>654425</xdr:colOff>
      <xdr:row>128</xdr:row>
      <xdr:rowOff>161365</xdr:rowOff>
    </xdr:to>
    <xdr:sp macro="" textlink="">
      <xdr:nvSpPr>
        <xdr:cNvPr id="138" name="Heart 137">
          <a:extLst>
            <a:ext uri="{FF2B5EF4-FFF2-40B4-BE49-F238E27FC236}">
              <a16:creationId xmlns:a16="http://schemas.microsoft.com/office/drawing/2014/main" id="{D562A032-5027-44D8-A295-0E8DFF3A59E2}"/>
            </a:ext>
          </a:extLst>
        </xdr:cNvPr>
        <xdr:cNvSpPr>
          <a:spLocks noChangeAspect="1"/>
        </xdr:cNvSpPr>
      </xdr:nvSpPr>
      <xdr:spPr>
        <a:xfrm>
          <a:off x="9377084" y="22089036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125</xdr:row>
      <xdr:rowOff>26894</xdr:rowOff>
    </xdr:from>
    <xdr:to>
      <xdr:col>4</xdr:col>
      <xdr:colOff>681318</xdr:colOff>
      <xdr:row>125</xdr:row>
      <xdr:rowOff>143435</xdr:rowOff>
    </xdr:to>
    <xdr:sp macro="" textlink="">
      <xdr:nvSpPr>
        <xdr:cNvPr id="139" name="Star: 5 Points 138">
          <a:extLst>
            <a:ext uri="{FF2B5EF4-FFF2-40B4-BE49-F238E27FC236}">
              <a16:creationId xmlns:a16="http://schemas.microsoft.com/office/drawing/2014/main" id="{18CAD149-4F2B-479C-BBFE-6298466657C9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127</xdr:row>
      <xdr:rowOff>26894</xdr:rowOff>
    </xdr:from>
    <xdr:to>
      <xdr:col>4</xdr:col>
      <xdr:colOff>681318</xdr:colOff>
      <xdr:row>127</xdr:row>
      <xdr:rowOff>143435</xdr:rowOff>
    </xdr:to>
    <xdr:sp macro="" textlink="">
      <xdr:nvSpPr>
        <xdr:cNvPr id="140" name="Star: 5 Points 139">
          <a:extLst>
            <a:ext uri="{FF2B5EF4-FFF2-40B4-BE49-F238E27FC236}">
              <a16:creationId xmlns:a16="http://schemas.microsoft.com/office/drawing/2014/main" id="{A46BD304-A5B4-45DE-BE8E-F4D67E5C55FD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131</xdr:row>
      <xdr:rowOff>26894</xdr:rowOff>
    </xdr:from>
    <xdr:to>
      <xdr:col>4</xdr:col>
      <xdr:colOff>681318</xdr:colOff>
      <xdr:row>131</xdr:row>
      <xdr:rowOff>143435</xdr:rowOff>
    </xdr:to>
    <xdr:sp macro="" textlink="">
      <xdr:nvSpPr>
        <xdr:cNvPr id="141" name="Star: 5 Points 140">
          <a:extLst>
            <a:ext uri="{FF2B5EF4-FFF2-40B4-BE49-F238E27FC236}">
              <a16:creationId xmlns:a16="http://schemas.microsoft.com/office/drawing/2014/main" id="{5CCB22FF-A2EE-461E-94B2-F3F23498EB43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135</xdr:row>
      <xdr:rowOff>26894</xdr:rowOff>
    </xdr:from>
    <xdr:to>
      <xdr:col>4</xdr:col>
      <xdr:colOff>681318</xdr:colOff>
      <xdr:row>135</xdr:row>
      <xdr:rowOff>143435</xdr:rowOff>
    </xdr:to>
    <xdr:sp macro="" textlink="">
      <xdr:nvSpPr>
        <xdr:cNvPr id="142" name="Star: 5 Points 141">
          <a:extLst>
            <a:ext uri="{FF2B5EF4-FFF2-40B4-BE49-F238E27FC236}">
              <a16:creationId xmlns:a16="http://schemas.microsoft.com/office/drawing/2014/main" id="{1195ACD3-D5D1-4A84-9123-245271EECB3E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141</xdr:row>
      <xdr:rowOff>26894</xdr:rowOff>
    </xdr:from>
    <xdr:to>
      <xdr:col>4</xdr:col>
      <xdr:colOff>681318</xdr:colOff>
      <xdr:row>141</xdr:row>
      <xdr:rowOff>143435</xdr:rowOff>
    </xdr:to>
    <xdr:sp macro="" textlink="">
      <xdr:nvSpPr>
        <xdr:cNvPr id="143" name="Star: 5 Points 142">
          <a:extLst>
            <a:ext uri="{FF2B5EF4-FFF2-40B4-BE49-F238E27FC236}">
              <a16:creationId xmlns:a16="http://schemas.microsoft.com/office/drawing/2014/main" id="{40E40EEC-0556-4CAA-97F8-BDFF9218A004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502023</xdr:colOff>
      <xdr:row>144</xdr:row>
      <xdr:rowOff>26894</xdr:rowOff>
    </xdr:from>
    <xdr:to>
      <xdr:col>4</xdr:col>
      <xdr:colOff>681318</xdr:colOff>
      <xdr:row>144</xdr:row>
      <xdr:rowOff>143435</xdr:rowOff>
    </xdr:to>
    <xdr:sp macro="" textlink="">
      <xdr:nvSpPr>
        <xdr:cNvPr id="144" name="Star: 5 Points 143">
          <a:extLst>
            <a:ext uri="{FF2B5EF4-FFF2-40B4-BE49-F238E27FC236}">
              <a16:creationId xmlns:a16="http://schemas.microsoft.com/office/drawing/2014/main" id="{4097550B-C546-425E-855E-50C53716B556}"/>
            </a:ext>
          </a:extLst>
        </xdr:cNvPr>
        <xdr:cNvSpPr/>
      </xdr:nvSpPr>
      <xdr:spPr>
        <a:xfrm>
          <a:off x="9341223" y="19874753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132</xdr:row>
      <xdr:rowOff>17929</xdr:rowOff>
    </xdr:from>
    <xdr:to>
      <xdr:col>4</xdr:col>
      <xdr:colOff>681319</xdr:colOff>
      <xdr:row>132</xdr:row>
      <xdr:rowOff>134470</xdr:rowOff>
    </xdr:to>
    <xdr:sp macro="" textlink="">
      <xdr:nvSpPr>
        <xdr:cNvPr id="145" name="Star: 5 Points 144">
          <a:extLst>
            <a:ext uri="{FF2B5EF4-FFF2-40B4-BE49-F238E27FC236}">
              <a16:creationId xmlns:a16="http://schemas.microsoft.com/office/drawing/2014/main" id="{D69106D5-4204-4A43-BA26-23410ED22DE3}"/>
            </a:ext>
          </a:extLst>
        </xdr:cNvPr>
        <xdr:cNvSpPr/>
      </xdr:nvSpPr>
      <xdr:spPr>
        <a:xfrm>
          <a:off x="9341224" y="2225936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134</xdr:row>
      <xdr:rowOff>17929</xdr:rowOff>
    </xdr:from>
    <xdr:to>
      <xdr:col>4</xdr:col>
      <xdr:colOff>681319</xdr:colOff>
      <xdr:row>134</xdr:row>
      <xdr:rowOff>134470</xdr:rowOff>
    </xdr:to>
    <xdr:sp macro="" textlink="">
      <xdr:nvSpPr>
        <xdr:cNvPr id="146" name="Star: 5 Points 145">
          <a:extLst>
            <a:ext uri="{FF2B5EF4-FFF2-40B4-BE49-F238E27FC236}">
              <a16:creationId xmlns:a16="http://schemas.microsoft.com/office/drawing/2014/main" id="{643EC094-6B97-4FFD-B194-B36657D214B5}"/>
            </a:ext>
          </a:extLst>
        </xdr:cNvPr>
        <xdr:cNvSpPr/>
      </xdr:nvSpPr>
      <xdr:spPr>
        <a:xfrm>
          <a:off x="9341224" y="2225936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137</xdr:row>
      <xdr:rowOff>17929</xdr:rowOff>
    </xdr:from>
    <xdr:to>
      <xdr:col>4</xdr:col>
      <xdr:colOff>681319</xdr:colOff>
      <xdr:row>137</xdr:row>
      <xdr:rowOff>134470</xdr:rowOff>
    </xdr:to>
    <xdr:sp macro="" textlink="">
      <xdr:nvSpPr>
        <xdr:cNvPr id="147" name="Star: 5 Points 146">
          <a:extLst>
            <a:ext uri="{FF2B5EF4-FFF2-40B4-BE49-F238E27FC236}">
              <a16:creationId xmlns:a16="http://schemas.microsoft.com/office/drawing/2014/main" id="{ACC881B1-B93C-4194-97FA-D9801D7953EE}"/>
            </a:ext>
          </a:extLst>
        </xdr:cNvPr>
        <xdr:cNvSpPr/>
      </xdr:nvSpPr>
      <xdr:spPr>
        <a:xfrm>
          <a:off x="9341224" y="2225936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139</xdr:row>
      <xdr:rowOff>17929</xdr:rowOff>
    </xdr:from>
    <xdr:to>
      <xdr:col>4</xdr:col>
      <xdr:colOff>681319</xdr:colOff>
      <xdr:row>139</xdr:row>
      <xdr:rowOff>134470</xdr:rowOff>
    </xdr:to>
    <xdr:sp macro="" textlink="">
      <xdr:nvSpPr>
        <xdr:cNvPr id="148" name="Star: 5 Points 147">
          <a:extLst>
            <a:ext uri="{FF2B5EF4-FFF2-40B4-BE49-F238E27FC236}">
              <a16:creationId xmlns:a16="http://schemas.microsoft.com/office/drawing/2014/main" id="{423E2CE5-7CCD-44DE-8677-49910B5D1A69}"/>
            </a:ext>
          </a:extLst>
        </xdr:cNvPr>
        <xdr:cNvSpPr/>
      </xdr:nvSpPr>
      <xdr:spPr>
        <a:xfrm>
          <a:off x="9341224" y="2225936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145</xdr:row>
      <xdr:rowOff>17929</xdr:rowOff>
    </xdr:from>
    <xdr:to>
      <xdr:col>4</xdr:col>
      <xdr:colOff>681319</xdr:colOff>
      <xdr:row>145</xdr:row>
      <xdr:rowOff>134470</xdr:rowOff>
    </xdr:to>
    <xdr:sp macro="" textlink="">
      <xdr:nvSpPr>
        <xdr:cNvPr id="149" name="Star: 5 Points 148">
          <a:extLst>
            <a:ext uri="{FF2B5EF4-FFF2-40B4-BE49-F238E27FC236}">
              <a16:creationId xmlns:a16="http://schemas.microsoft.com/office/drawing/2014/main" id="{50F5E2FE-A832-426B-B4D3-B5FC39E1282A}"/>
            </a:ext>
          </a:extLst>
        </xdr:cNvPr>
        <xdr:cNvSpPr/>
      </xdr:nvSpPr>
      <xdr:spPr>
        <a:xfrm>
          <a:off x="9341224" y="2225936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133</xdr:row>
      <xdr:rowOff>26894</xdr:rowOff>
    </xdr:from>
    <xdr:to>
      <xdr:col>4</xdr:col>
      <xdr:colOff>654423</xdr:colOff>
      <xdr:row>133</xdr:row>
      <xdr:rowOff>161364</xdr:rowOff>
    </xdr:to>
    <xdr:sp macro="" textlink="">
      <xdr:nvSpPr>
        <xdr:cNvPr id="150" name="Heart 149">
          <a:extLst>
            <a:ext uri="{FF2B5EF4-FFF2-40B4-BE49-F238E27FC236}">
              <a16:creationId xmlns:a16="http://schemas.microsoft.com/office/drawing/2014/main" id="{00E437D6-3CEA-4E4A-8685-66189314F7F4}"/>
            </a:ext>
          </a:extLst>
        </xdr:cNvPr>
        <xdr:cNvSpPr/>
      </xdr:nvSpPr>
      <xdr:spPr>
        <a:xfrm>
          <a:off x="9377082" y="243660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133</xdr:row>
      <xdr:rowOff>26895</xdr:rowOff>
    </xdr:from>
    <xdr:to>
      <xdr:col>4</xdr:col>
      <xdr:colOff>654425</xdr:colOff>
      <xdr:row>133</xdr:row>
      <xdr:rowOff>161365</xdr:rowOff>
    </xdr:to>
    <xdr:sp macro="" textlink="">
      <xdr:nvSpPr>
        <xdr:cNvPr id="151" name="Heart 150">
          <a:extLst>
            <a:ext uri="{FF2B5EF4-FFF2-40B4-BE49-F238E27FC236}">
              <a16:creationId xmlns:a16="http://schemas.microsoft.com/office/drawing/2014/main" id="{EF5A4C7C-F3EA-4088-B6D7-DBB1FC6488D4}"/>
            </a:ext>
          </a:extLst>
        </xdr:cNvPr>
        <xdr:cNvSpPr/>
      </xdr:nvSpPr>
      <xdr:spPr>
        <a:xfrm>
          <a:off x="9377084" y="243660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133</xdr:row>
      <xdr:rowOff>26895</xdr:rowOff>
    </xdr:from>
    <xdr:to>
      <xdr:col>4</xdr:col>
      <xdr:colOff>654425</xdr:colOff>
      <xdr:row>133</xdr:row>
      <xdr:rowOff>161365</xdr:rowOff>
    </xdr:to>
    <xdr:sp macro="" textlink="">
      <xdr:nvSpPr>
        <xdr:cNvPr id="152" name="Heart 151">
          <a:extLst>
            <a:ext uri="{FF2B5EF4-FFF2-40B4-BE49-F238E27FC236}">
              <a16:creationId xmlns:a16="http://schemas.microsoft.com/office/drawing/2014/main" id="{C4A172BE-442E-46B2-B0EF-9000D7762877}"/>
            </a:ext>
          </a:extLst>
        </xdr:cNvPr>
        <xdr:cNvSpPr>
          <a:spLocks noChangeAspect="1"/>
        </xdr:cNvSpPr>
      </xdr:nvSpPr>
      <xdr:spPr>
        <a:xfrm>
          <a:off x="9377084" y="243660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136</xdr:row>
      <xdr:rowOff>26894</xdr:rowOff>
    </xdr:from>
    <xdr:to>
      <xdr:col>4</xdr:col>
      <xdr:colOff>654423</xdr:colOff>
      <xdr:row>136</xdr:row>
      <xdr:rowOff>161364</xdr:rowOff>
    </xdr:to>
    <xdr:sp macro="" textlink="">
      <xdr:nvSpPr>
        <xdr:cNvPr id="153" name="Heart 152">
          <a:extLst>
            <a:ext uri="{FF2B5EF4-FFF2-40B4-BE49-F238E27FC236}">
              <a16:creationId xmlns:a16="http://schemas.microsoft.com/office/drawing/2014/main" id="{445021A5-766D-4211-ACFF-594D7CE02A2F}"/>
            </a:ext>
          </a:extLst>
        </xdr:cNvPr>
        <xdr:cNvSpPr/>
      </xdr:nvSpPr>
      <xdr:spPr>
        <a:xfrm>
          <a:off x="9377082" y="243660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136</xdr:row>
      <xdr:rowOff>26895</xdr:rowOff>
    </xdr:from>
    <xdr:to>
      <xdr:col>4</xdr:col>
      <xdr:colOff>654425</xdr:colOff>
      <xdr:row>136</xdr:row>
      <xdr:rowOff>161365</xdr:rowOff>
    </xdr:to>
    <xdr:sp macro="" textlink="">
      <xdr:nvSpPr>
        <xdr:cNvPr id="154" name="Heart 153">
          <a:extLst>
            <a:ext uri="{FF2B5EF4-FFF2-40B4-BE49-F238E27FC236}">
              <a16:creationId xmlns:a16="http://schemas.microsoft.com/office/drawing/2014/main" id="{1009FA68-ABDB-46CA-957B-4C0CDD4B809A}"/>
            </a:ext>
          </a:extLst>
        </xdr:cNvPr>
        <xdr:cNvSpPr/>
      </xdr:nvSpPr>
      <xdr:spPr>
        <a:xfrm>
          <a:off x="9377084" y="243660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136</xdr:row>
      <xdr:rowOff>26895</xdr:rowOff>
    </xdr:from>
    <xdr:to>
      <xdr:col>4</xdr:col>
      <xdr:colOff>654425</xdr:colOff>
      <xdr:row>136</xdr:row>
      <xdr:rowOff>161365</xdr:rowOff>
    </xdr:to>
    <xdr:sp macro="" textlink="">
      <xdr:nvSpPr>
        <xdr:cNvPr id="155" name="Heart 154">
          <a:extLst>
            <a:ext uri="{FF2B5EF4-FFF2-40B4-BE49-F238E27FC236}">
              <a16:creationId xmlns:a16="http://schemas.microsoft.com/office/drawing/2014/main" id="{380734A2-0F3E-46CE-BB8E-1388AF422A2B}"/>
            </a:ext>
          </a:extLst>
        </xdr:cNvPr>
        <xdr:cNvSpPr>
          <a:spLocks noChangeAspect="1"/>
        </xdr:cNvSpPr>
      </xdr:nvSpPr>
      <xdr:spPr>
        <a:xfrm>
          <a:off x="9377084" y="243660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140</xdr:row>
      <xdr:rowOff>26894</xdr:rowOff>
    </xdr:from>
    <xdr:to>
      <xdr:col>4</xdr:col>
      <xdr:colOff>654423</xdr:colOff>
      <xdr:row>140</xdr:row>
      <xdr:rowOff>161364</xdr:rowOff>
    </xdr:to>
    <xdr:sp macro="" textlink="">
      <xdr:nvSpPr>
        <xdr:cNvPr id="156" name="Heart 155">
          <a:extLst>
            <a:ext uri="{FF2B5EF4-FFF2-40B4-BE49-F238E27FC236}">
              <a16:creationId xmlns:a16="http://schemas.microsoft.com/office/drawing/2014/main" id="{79298879-F87B-4C6F-BF5E-7556F987BF96}"/>
            </a:ext>
          </a:extLst>
        </xdr:cNvPr>
        <xdr:cNvSpPr/>
      </xdr:nvSpPr>
      <xdr:spPr>
        <a:xfrm>
          <a:off x="9377082" y="24366070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140</xdr:row>
      <xdr:rowOff>26895</xdr:rowOff>
    </xdr:from>
    <xdr:to>
      <xdr:col>4</xdr:col>
      <xdr:colOff>654425</xdr:colOff>
      <xdr:row>140</xdr:row>
      <xdr:rowOff>161365</xdr:rowOff>
    </xdr:to>
    <xdr:sp macro="" textlink="">
      <xdr:nvSpPr>
        <xdr:cNvPr id="157" name="Heart 156">
          <a:extLst>
            <a:ext uri="{FF2B5EF4-FFF2-40B4-BE49-F238E27FC236}">
              <a16:creationId xmlns:a16="http://schemas.microsoft.com/office/drawing/2014/main" id="{6F661523-F90F-4753-8AF6-8DBFCDC0374E}"/>
            </a:ext>
          </a:extLst>
        </xdr:cNvPr>
        <xdr:cNvSpPr/>
      </xdr:nvSpPr>
      <xdr:spPr>
        <a:xfrm>
          <a:off x="9377084" y="24366071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140</xdr:row>
      <xdr:rowOff>26895</xdr:rowOff>
    </xdr:from>
    <xdr:to>
      <xdr:col>4</xdr:col>
      <xdr:colOff>654425</xdr:colOff>
      <xdr:row>140</xdr:row>
      <xdr:rowOff>161365</xdr:rowOff>
    </xdr:to>
    <xdr:sp macro="" textlink="">
      <xdr:nvSpPr>
        <xdr:cNvPr id="158" name="Heart 157">
          <a:extLst>
            <a:ext uri="{FF2B5EF4-FFF2-40B4-BE49-F238E27FC236}">
              <a16:creationId xmlns:a16="http://schemas.microsoft.com/office/drawing/2014/main" id="{FBAB3ED7-EC05-45A0-868C-F059F6EF97FF}"/>
            </a:ext>
          </a:extLst>
        </xdr:cNvPr>
        <xdr:cNvSpPr>
          <a:spLocks noChangeAspect="1"/>
        </xdr:cNvSpPr>
      </xdr:nvSpPr>
      <xdr:spPr>
        <a:xfrm>
          <a:off x="9377084" y="24366071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138</xdr:row>
      <xdr:rowOff>26895</xdr:rowOff>
    </xdr:from>
    <xdr:to>
      <xdr:col>4</xdr:col>
      <xdr:colOff>654425</xdr:colOff>
      <xdr:row>138</xdr:row>
      <xdr:rowOff>161365</xdr:rowOff>
    </xdr:to>
    <xdr:sp macro="" textlink="">
      <xdr:nvSpPr>
        <xdr:cNvPr id="159" name="Heart 158">
          <a:extLst>
            <a:ext uri="{FF2B5EF4-FFF2-40B4-BE49-F238E27FC236}">
              <a16:creationId xmlns:a16="http://schemas.microsoft.com/office/drawing/2014/main" id="{2E952FDD-BC09-4E1C-8927-04F3228FA13C}"/>
            </a:ext>
          </a:extLst>
        </xdr:cNvPr>
        <xdr:cNvSpPr>
          <a:spLocks noChangeAspect="1"/>
        </xdr:cNvSpPr>
      </xdr:nvSpPr>
      <xdr:spPr>
        <a:xfrm>
          <a:off x="9377084" y="17777013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143</xdr:row>
      <xdr:rowOff>26895</xdr:rowOff>
    </xdr:from>
    <xdr:to>
      <xdr:col>4</xdr:col>
      <xdr:colOff>654425</xdr:colOff>
      <xdr:row>143</xdr:row>
      <xdr:rowOff>161365</xdr:rowOff>
    </xdr:to>
    <xdr:sp macro="" textlink="">
      <xdr:nvSpPr>
        <xdr:cNvPr id="160" name="Heart 159">
          <a:extLst>
            <a:ext uri="{FF2B5EF4-FFF2-40B4-BE49-F238E27FC236}">
              <a16:creationId xmlns:a16="http://schemas.microsoft.com/office/drawing/2014/main" id="{4950FD37-6138-4B20-845F-93B2BFAAA180}"/>
            </a:ext>
          </a:extLst>
        </xdr:cNvPr>
        <xdr:cNvSpPr>
          <a:spLocks noChangeAspect="1"/>
        </xdr:cNvSpPr>
      </xdr:nvSpPr>
      <xdr:spPr>
        <a:xfrm>
          <a:off x="9377084" y="17777013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146</xdr:row>
      <xdr:rowOff>26894</xdr:rowOff>
    </xdr:from>
    <xdr:to>
      <xdr:col>4</xdr:col>
      <xdr:colOff>654423</xdr:colOff>
      <xdr:row>146</xdr:row>
      <xdr:rowOff>161364</xdr:rowOff>
    </xdr:to>
    <xdr:sp macro="" textlink="">
      <xdr:nvSpPr>
        <xdr:cNvPr id="161" name="Heart 160">
          <a:extLst>
            <a:ext uri="{FF2B5EF4-FFF2-40B4-BE49-F238E27FC236}">
              <a16:creationId xmlns:a16="http://schemas.microsoft.com/office/drawing/2014/main" id="{29C1BF62-9CB3-492A-9060-CE067B763C08}"/>
            </a:ext>
          </a:extLst>
        </xdr:cNvPr>
        <xdr:cNvSpPr/>
      </xdr:nvSpPr>
      <xdr:spPr>
        <a:xfrm>
          <a:off x="9377082" y="26580353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146</xdr:row>
      <xdr:rowOff>26895</xdr:rowOff>
    </xdr:from>
    <xdr:to>
      <xdr:col>4</xdr:col>
      <xdr:colOff>654425</xdr:colOff>
      <xdr:row>146</xdr:row>
      <xdr:rowOff>161365</xdr:rowOff>
    </xdr:to>
    <xdr:sp macro="" textlink="">
      <xdr:nvSpPr>
        <xdr:cNvPr id="162" name="Heart 161">
          <a:extLst>
            <a:ext uri="{FF2B5EF4-FFF2-40B4-BE49-F238E27FC236}">
              <a16:creationId xmlns:a16="http://schemas.microsoft.com/office/drawing/2014/main" id="{B58C8F45-5E0A-4600-B7E6-E13455E63B79}"/>
            </a:ext>
          </a:extLst>
        </xdr:cNvPr>
        <xdr:cNvSpPr/>
      </xdr:nvSpPr>
      <xdr:spPr>
        <a:xfrm>
          <a:off x="9377084" y="26580354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146</xdr:row>
      <xdr:rowOff>26895</xdr:rowOff>
    </xdr:from>
    <xdr:to>
      <xdr:col>4</xdr:col>
      <xdr:colOff>654425</xdr:colOff>
      <xdr:row>146</xdr:row>
      <xdr:rowOff>161365</xdr:rowOff>
    </xdr:to>
    <xdr:sp macro="" textlink="">
      <xdr:nvSpPr>
        <xdr:cNvPr id="163" name="Heart 162">
          <a:extLst>
            <a:ext uri="{FF2B5EF4-FFF2-40B4-BE49-F238E27FC236}">
              <a16:creationId xmlns:a16="http://schemas.microsoft.com/office/drawing/2014/main" id="{BB1C4290-D6AF-4EBD-81F8-C16F9F88EC0F}"/>
            </a:ext>
          </a:extLst>
        </xdr:cNvPr>
        <xdr:cNvSpPr>
          <a:spLocks noChangeAspect="1"/>
        </xdr:cNvSpPr>
      </xdr:nvSpPr>
      <xdr:spPr>
        <a:xfrm>
          <a:off x="9377084" y="26580354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 editAs="absolute">
    <xdr:from>
      <xdr:col>4</xdr:col>
      <xdr:colOff>502023</xdr:colOff>
      <xdr:row>142</xdr:row>
      <xdr:rowOff>26894</xdr:rowOff>
    </xdr:from>
    <xdr:to>
      <xdr:col>4</xdr:col>
      <xdr:colOff>681318</xdr:colOff>
      <xdr:row>142</xdr:row>
      <xdr:rowOff>143435</xdr:rowOff>
    </xdr:to>
    <xdr:sp macro="" textlink="">
      <xdr:nvSpPr>
        <xdr:cNvPr id="164" name="Star: 5 Points 163">
          <a:extLst>
            <a:ext uri="{FF2B5EF4-FFF2-40B4-BE49-F238E27FC236}">
              <a16:creationId xmlns:a16="http://schemas.microsoft.com/office/drawing/2014/main" id="{19488E29-4A75-4907-B2D3-CEB926EA46A1}"/>
            </a:ext>
          </a:extLst>
        </xdr:cNvPr>
        <xdr:cNvSpPr/>
      </xdr:nvSpPr>
      <xdr:spPr>
        <a:xfrm>
          <a:off x="9319452" y="27654837"/>
          <a:ext cx="179295" cy="116541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502024</xdr:colOff>
      <xdr:row>152</xdr:row>
      <xdr:rowOff>17929</xdr:rowOff>
    </xdr:from>
    <xdr:to>
      <xdr:col>4</xdr:col>
      <xdr:colOff>681319</xdr:colOff>
      <xdr:row>152</xdr:row>
      <xdr:rowOff>134470</xdr:rowOff>
    </xdr:to>
    <xdr:sp macro="" textlink="">
      <xdr:nvSpPr>
        <xdr:cNvPr id="165" name="Star: 5 Points 164">
          <a:extLst>
            <a:ext uri="{FF2B5EF4-FFF2-40B4-BE49-F238E27FC236}">
              <a16:creationId xmlns:a16="http://schemas.microsoft.com/office/drawing/2014/main" id="{42871991-C8FA-44F1-81A2-340685C39724}"/>
            </a:ext>
          </a:extLst>
        </xdr:cNvPr>
        <xdr:cNvSpPr/>
      </xdr:nvSpPr>
      <xdr:spPr>
        <a:xfrm>
          <a:off x="9341224" y="26392094"/>
          <a:ext cx="179295" cy="116541"/>
        </a:xfrm>
        <a:prstGeom prst="star5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537882</xdr:colOff>
      <xdr:row>154</xdr:row>
      <xdr:rowOff>26894</xdr:rowOff>
    </xdr:from>
    <xdr:to>
      <xdr:col>4</xdr:col>
      <xdr:colOff>654423</xdr:colOff>
      <xdr:row>154</xdr:row>
      <xdr:rowOff>161364</xdr:rowOff>
    </xdr:to>
    <xdr:sp macro="" textlink="">
      <xdr:nvSpPr>
        <xdr:cNvPr id="169" name="Heart 168">
          <a:extLst>
            <a:ext uri="{FF2B5EF4-FFF2-40B4-BE49-F238E27FC236}">
              <a16:creationId xmlns:a16="http://schemas.microsoft.com/office/drawing/2014/main" id="{2065A7EC-82CE-4428-AFEE-AA9FF9CCCFF2}"/>
            </a:ext>
          </a:extLst>
        </xdr:cNvPr>
        <xdr:cNvSpPr/>
      </xdr:nvSpPr>
      <xdr:spPr>
        <a:xfrm>
          <a:off x="9377082" y="21909741"/>
          <a:ext cx="116541" cy="134470"/>
        </a:xfrm>
        <a:prstGeom prst="heart">
          <a:avLst/>
        </a:prstGeom>
        <a:solidFill>
          <a:srgbClr val="FF000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154</xdr:row>
      <xdr:rowOff>26895</xdr:rowOff>
    </xdr:from>
    <xdr:to>
      <xdr:col>4</xdr:col>
      <xdr:colOff>654425</xdr:colOff>
      <xdr:row>154</xdr:row>
      <xdr:rowOff>161365</xdr:rowOff>
    </xdr:to>
    <xdr:sp macro="" textlink="">
      <xdr:nvSpPr>
        <xdr:cNvPr id="170" name="Heart 169">
          <a:extLst>
            <a:ext uri="{FF2B5EF4-FFF2-40B4-BE49-F238E27FC236}">
              <a16:creationId xmlns:a16="http://schemas.microsoft.com/office/drawing/2014/main" id="{21665C98-B4CD-45CA-BF3A-EB1B3B84D0BB}"/>
            </a:ext>
          </a:extLst>
        </xdr:cNvPr>
        <xdr:cNvSpPr/>
      </xdr:nvSpPr>
      <xdr:spPr>
        <a:xfrm>
          <a:off x="9377084" y="21909742"/>
          <a:ext cx="116541" cy="134470"/>
        </a:xfrm>
        <a:prstGeom prst="hear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537884</xdr:colOff>
      <xdr:row>154</xdr:row>
      <xdr:rowOff>26895</xdr:rowOff>
    </xdr:from>
    <xdr:to>
      <xdr:col>4</xdr:col>
      <xdr:colOff>654425</xdr:colOff>
      <xdr:row>154</xdr:row>
      <xdr:rowOff>161365</xdr:rowOff>
    </xdr:to>
    <xdr:sp macro="" textlink="">
      <xdr:nvSpPr>
        <xdr:cNvPr id="171" name="Heart 170">
          <a:extLst>
            <a:ext uri="{FF2B5EF4-FFF2-40B4-BE49-F238E27FC236}">
              <a16:creationId xmlns:a16="http://schemas.microsoft.com/office/drawing/2014/main" id="{B66EED8E-D883-4962-B2C3-3A0A3258E082}"/>
            </a:ext>
          </a:extLst>
        </xdr:cNvPr>
        <xdr:cNvSpPr>
          <a:spLocks noChangeAspect="1"/>
        </xdr:cNvSpPr>
      </xdr:nvSpPr>
      <xdr:spPr>
        <a:xfrm>
          <a:off x="9377084" y="21909742"/>
          <a:ext cx="116541" cy="134470"/>
        </a:xfrm>
        <a:prstGeom prst="hear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  <xdr:twoCellAnchor>
    <xdr:from>
      <xdr:col>11</xdr:col>
      <xdr:colOff>681320</xdr:colOff>
      <xdr:row>10</xdr:row>
      <xdr:rowOff>44823</xdr:rowOff>
    </xdr:from>
    <xdr:to>
      <xdr:col>11</xdr:col>
      <xdr:colOff>860615</xdr:colOff>
      <xdr:row>10</xdr:row>
      <xdr:rowOff>161364</xdr:rowOff>
    </xdr:to>
    <xdr:sp macro="" textlink="">
      <xdr:nvSpPr>
        <xdr:cNvPr id="172" name="Star: 5 Points 171">
          <a:extLst>
            <a:ext uri="{FF2B5EF4-FFF2-40B4-BE49-F238E27FC236}">
              <a16:creationId xmlns:a16="http://schemas.microsoft.com/office/drawing/2014/main" id="{C0A9D03B-6870-4CE4-894B-C2FF67B5D597}"/>
            </a:ext>
          </a:extLst>
        </xdr:cNvPr>
        <xdr:cNvSpPr/>
      </xdr:nvSpPr>
      <xdr:spPr>
        <a:xfrm>
          <a:off x="8274426" y="1801905"/>
          <a:ext cx="179295" cy="116541"/>
        </a:xfrm>
        <a:prstGeom prst="star5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582706</xdr:colOff>
      <xdr:row>11</xdr:row>
      <xdr:rowOff>26894</xdr:rowOff>
    </xdr:from>
    <xdr:to>
      <xdr:col>11</xdr:col>
      <xdr:colOff>762001</xdr:colOff>
      <xdr:row>11</xdr:row>
      <xdr:rowOff>143435</xdr:rowOff>
    </xdr:to>
    <xdr:sp macro="" textlink="">
      <xdr:nvSpPr>
        <xdr:cNvPr id="173" name="Star: 5 Points 172">
          <a:extLst>
            <a:ext uri="{FF2B5EF4-FFF2-40B4-BE49-F238E27FC236}">
              <a16:creationId xmlns:a16="http://schemas.microsoft.com/office/drawing/2014/main" id="{9A5C7BF7-E08F-4449-B16A-BCF5C880ACC3}"/>
            </a:ext>
          </a:extLst>
        </xdr:cNvPr>
        <xdr:cNvSpPr/>
      </xdr:nvSpPr>
      <xdr:spPr>
        <a:xfrm>
          <a:off x="8175812" y="1990165"/>
          <a:ext cx="179295" cy="116541"/>
        </a:xfrm>
        <a:prstGeom prst="star5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797858</xdr:colOff>
      <xdr:row>11</xdr:row>
      <xdr:rowOff>26894</xdr:rowOff>
    </xdr:from>
    <xdr:to>
      <xdr:col>11</xdr:col>
      <xdr:colOff>977153</xdr:colOff>
      <xdr:row>11</xdr:row>
      <xdr:rowOff>143435</xdr:rowOff>
    </xdr:to>
    <xdr:sp macro="" textlink="">
      <xdr:nvSpPr>
        <xdr:cNvPr id="174" name="Star: 5 Points 173">
          <a:extLst>
            <a:ext uri="{FF2B5EF4-FFF2-40B4-BE49-F238E27FC236}">
              <a16:creationId xmlns:a16="http://schemas.microsoft.com/office/drawing/2014/main" id="{4A207295-763E-4213-8C81-7ECA94A41589}"/>
            </a:ext>
          </a:extLst>
        </xdr:cNvPr>
        <xdr:cNvSpPr/>
      </xdr:nvSpPr>
      <xdr:spPr>
        <a:xfrm>
          <a:off x="8390964" y="1990165"/>
          <a:ext cx="179295" cy="116541"/>
        </a:xfrm>
        <a:prstGeom prst="star5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717175</xdr:colOff>
      <xdr:row>9</xdr:row>
      <xdr:rowOff>26895</xdr:rowOff>
    </xdr:from>
    <xdr:to>
      <xdr:col>11</xdr:col>
      <xdr:colOff>833716</xdr:colOff>
      <xdr:row>9</xdr:row>
      <xdr:rowOff>161365</xdr:rowOff>
    </xdr:to>
    <xdr:sp macro="" textlink="">
      <xdr:nvSpPr>
        <xdr:cNvPr id="175" name="Heart 174">
          <a:extLst>
            <a:ext uri="{FF2B5EF4-FFF2-40B4-BE49-F238E27FC236}">
              <a16:creationId xmlns:a16="http://schemas.microsoft.com/office/drawing/2014/main" id="{69F550EB-AF10-49E3-864F-7AC1FE4C63D9}"/>
            </a:ext>
          </a:extLst>
        </xdr:cNvPr>
        <xdr:cNvSpPr/>
      </xdr:nvSpPr>
      <xdr:spPr>
        <a:xfrm>
          <a:off x="8310281" y="1595719"/>
          <a:ext cx="116541" cy="134470"/>
        </a:xfrm>
        <a:prstGeom prst="hear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caveatarbes65@hot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86352-AB38-493E-B8C9-14FB8BF0AB6C}">
  <sheetPr>
    <pageSetUpPr fitToPage="1"/>
  </sheetPr>
  <dimension ref="B1:M163"/>
  <sheetViews>
    <sheetView tabSelected="1" topLeftCell="A127" zoomScale="70" zoomScaleNormal="70" workbookViewId="0">
      <selection activeCell="G148" sqref="G148:G156"/>
    </sheetView>
  </sheetViews>
  <sheetFormatPr defaultColWidth="11.5546875" defaultRowHeight="14.4" x14ac:dyDescent="0.3"/>
  <cols>
    <col min="1" max="1" width="6.21875" bestFit="1" customWidth="1"/>
    <col min="2" max="2" width="86.21875" bestFit="1" customWidth="1"/>
    <col min="3" max="5" width="18.109375" customWidth="1"/>
    <col min="6" max="6" width="14.33203125" bestFit="1" customWidth="1"/>
    <col min="7" max="7" width="8" customWidth="1"/>
    <col min="8" max="9" width="15.109375" style="1" customWidth="1"/>
    <col min="10" max="10" width="15.109375" customWidth="1"/>
    <col min="11" max="11" width="11.5546875" customWidth="1"/>
    <col min="12" max="12" width="17.77734375" customWidth="1"/>
  </cols>
  <sheetData>
    <row r="1" spans="2:13" ht="0.75" customHeight="1" x14ac:dyDescent="0.3">
      <c r="B1" t="s">
        <v>0</v>
      </c>
    </row>
    <row r="2" spans="2:13" ht="21" customHeight="1" x14ac:dyDescent="0.3">
      <c r="B2" s="93" t="s">
        <v>119</v>
      </c>
      <c r="C2" s="93"/>
      <c r="D2" s="93"/>
      <c r="E2" s="93"/>
      <c r="F2" s="93"/>
      <c r="G2" s="93"/>
      <c r="H2" s="93"/>
      <c r="I2" s="93"/>
      <c r="J2" s="93"/>
    </row>
    <row r="3" spans="2:13" x14ac:dyDescent="0.3">
      <c r="B3" s="93"/>
      <c r="C3" s="93"/>
      <c r="D3" s="93"/>
      <c r="E3" s="93"/>
      <c r="F3" s="93"/>
      <c r="G3" s="93"/>
      <c r="H3" s="93"/>
      <c r="I3" s="93"/>
      <c r="J3" s="93"/>
    </row>
    <row r="4" spans="2:13" x14ac:dyDescent="0.3">
      <c r="B4" s="94"/>
      <c r="C4" s="94"/>
      <c r="D4" s="94"/>
      <c r="E4" s="94"/>
      <c r="F4" s="94"/>
      <c r="G4" s="94"/>
      <c r="H4" s="94"/>
      <c r="I4" s="94"/>
      <c r="J4" s="94"/>
    </row>
    <row r="5" spans="2:13" ht="18" x14ac:dyDescent="0.3">
      <c r="B5" s="95" t="s">
        <v>3</v>
      </c>
      <c r="C5" s="95"/>
      <c r="D5" s="95"/>
      <c r="E5" s="95"/>
      <c r="F5" s="95"/>
      <c r="G5" s="95"/>
      <c r="H5" s="95"/>
      <c r="I5" s="95"/>
      <c r="J5" s="95"/>
    </row>
    <row r="6" spans="2:13" ht="18" x14ac:dyDescent="0.3">
      <c r="B6" s="22"/>
      <c r="C6" s="22"/>
      <c r="D6" s="22"/>
      <c r="E6" s="22"/>
      <c r="F6" s="22"/>
      <c r="G6" s="22"/>
      <c r="H6" s="22"/>
      <c r="I6" s="22"/>
      <c r="J6" s="22"/>
    </row>
    <row r="7" spans="2:13" ht="18" x14ac:dyDescent="0.3">
      <c r="B7" s="22"/>
      <c r="C7" s="22"/>
      <c r="D7" s="22"/>
      <c r="E7" s="22"/>
      <c r="F7" s="22"/>
      <c r="G7" s="22"/>
      <c r="H7" s="22"/>
      <c r="I7" s="22"/>
      <c r="J7" s="22"/>
    </row>
    <row r="8" spans="2:13" ht="18" x14ac:dyDescent="0.3">
      <c r="B8" s="22"/>
      <c r="C8" s="22"/>
      <c r="D8" s="22"/>
      <c r="F8" s="22"/>
      <c r="G8" s="22"/>
      <c r="H8" s="22"/>
      <c r="I8" s="22"/>
      <c r="J8" s="22"/>
    </row>
    <row r="9" spans="2:13" s="5" customFormat="1" ht="15" customHeight="1" thickBot="1" x14ac:dyDescent="0.35">
      <c r="B9"/>
      <c r="C9"/>
      <c r="D9"/>
      <c r="E9"/>
      <c r="F9"/>
      <c r="G9"/>
      <c r="H9"/>
      <c r="I9" s="23"/>
      <c r="J9" s="1"/>
      <c r="K9" s="1"/>
      <c r="L9" s="1"/>
    </row>
    <row r="10" spans="2:13" s="5" customFormat="1" ht="16.2" thickBot="1" x14ac:dyDescent="0.35">
      <c r="B10" s="6" t="s">
        <v>124</v>
      </c>
      <c r="C10"/>
      <c r="D10"/>
      <c r="E10"/>
      <c r="F10"/>
      <c r="G10"/>
      <c r="H10"/>
      <c r="I10" s="1" t="s">
        <v>125</v>
      </c>
      <c r="J10" s="1"/>
      <c r="K10" s="7"/>
      <c r="L10" t="s">
        <v>155</v>
      </c>
      <c r="M10" t="s">
        <v>156</v>
      </c>
    </row>
    <row r="11" spans="2:13" s="5" customFormat="1" ht="14.4" customHeight="1" thickBot="1" x14ac:dyDescent="0.35">
      <c r="B11" s="8" t="s">
        <v>126</v>
      </c>
      <c r="C11"/>
      <c r="D11"/>
      <c r="E11"/>
      <c r="F11"/>
      <c r="G11"/>
      <c r="H11"/>
      <c r="I11" s="24" t="s">
        <v>127</v>
      </c>
      <c r="J11" s="1"/>
      <c r="K11" s="1"/>
      <c r="L11" t="s">
        <v>151</v>
      </c>
      <c r="M11" t="s">
        <v>152</v>
      </c>
    </row>
    <row r="12" spans="2:13" s="5" customFormat="1" ht="14.4" customHeight="1" thickBot="1" x14ac:dyDescent="0.35">
      <c r="B12" s="8" t="s">
        <v>128</v>
      </c>
      <c r="C12"/>
      <c r="E12" s="92"/>
      <c r="F12"/>
      <c r="G12"/>
      <c r="H12"/>
      <c r="I12" s="1" t="s">
        <v>129</v>
      </c>
      <c r="J12" s="1"/>
      <c r="K12" s="1"/>
      <c r="L12" t="s">
        <v>153</v>
      </c>
      <c r="M12" t="s">
        <v>154</v>
      </c>
    </row>
    <row r="13" spans="2:13" s="5" customFormat="1" ht="14.4" customHeight="1" thickBot="1" x14ac:dyDescent="0.35">
      <c r="B13" s="8" t="s">
        <v>130</v>
      </c>
      <c r="C13"/>
      <c r="E13" s="90"/>
      <c r="F13"/>
      <c r="G13"/>
      <c r="H13"/>
      <c r="I13" s="1" t="s">
        <v>131</v>
      </c>
      <c r="J13" s="1"/>
      <c r="K13" s="1"/>
      <c r="M13" s="92" t="s">
        <v>158</v>
      </c>
    </row>
    <row r="14" spans="2:13" s="5" customFormat="1" ht="14.4" customHeight="1" x14ac:dyDescent="0.3">
      <c r="B14" s="9" t="s">
        <v>161</v>
      </c>
      <c r="C14"/>
      <c r="E14" s="91"/>
      <c r="F14"/>
      <c r="G14"/>
      <c r="H14"/>
      <c r="I14"/>
      <c r="J14" s="1"/>
      <c r="K14" s="10"/>
      <c r="M14" s="90" t="s">
        <v>159</v>
      </c>
    </row>
    <row r="15" spans="2:13" s="5" customFormat="1" ht="14.4" customHeight="1" x14ac:dyDescent="0.3">
      <c r="B15" s="11"/>
      <c r="C15"/>
      <c r="F15"/>
      <c r="G15"/>
      <c r="H15"/>
      <c r="I15"/>
      <c r="J15" s="1"/>
      <c r="K15" s="10"/>
      <c r="M15" s="91" t="s">
        <v>160</v>
      </c>
    </row>
    <row r="16" spans="2:13" s="5" customFormat="1" ht="14.4" customHeight="1" thickBot="1" x14ac:dyDescent="0.35">
      <c r="B16" s="12"/>
      <c r="C16"/>
      <c r="D16"/>
      <c r="F16"/>
      <c r="G16"/>
      <c r="H16"/>
      <c r="I16"/>
      <c r="J16" s="1"/>
      <c r="K16" s="10"/>
      <c r="L16" s="1"/>
    </row>
    <row r="17" spans="2:10" ht="15" customHeight="1" x14ac:dyDescent="0.3">
      <c r="B17" s="22"/>
      <c r="C17" s="22"/>
      <c r="D17" s="22"/>
      <c r="F17" s="22"/>
      <c r="G17" s="22"/>
      <c r="H17" s="22"/>
      <c r="I17" s="22"/>
      <c r="J17" s="22"/>
    </row>
    <row r="18" spans="2:10" ht="15" customHeight="1" thickBot="1" x14ac:dyDescent="0.35">
      <c r="G18" s="23"/>
    </row>
    <row r="19" spans="2:10" s="2" customFormat="1" ht="45" customHeight="1" thickBot="1" x14ac:dyDescent="0.35">
      <c r="B19" s="25" t="s">
        <v>4</v>
      </c>
      <c r="C19" s="26" t="s">
        <v>8</v>
      </c>
      <c r="D19" s="26" t="s">
        <v>6</v>
      </c>
      <c r="E19" s="26" t="s">
        <v>150</v>
      </c>
      <c r="F19" s="26" t="s">
        <v>5</v>
      </c>
      <c r="G19" s="3" t="s">
        <v>141</v>
      </c>
      <c r="H19" s="58" t="s">
        <v>1</v>
      </c>
      <c r="I19" s="59" t="s">
        <v>118</v>
      </c>
      <c r="J19" s="60" t="s">
        <v>117</v>
      </c>
    </row>
    <row r="20" spans="2:10" ht="18.600000000000001" thickBot="1" x14ac:dyDescent="0.35">
      <c r="B20" s="27" t="s">
        <v>14</v>
      </c>
      <c r="C20" s="28"/>
      <c r="D20" s="28"/>
      <c r="E20" s="28"/>
      <c r="F20" s="28"/>
      <c r="G20" s="4"/>
      <c r="H20" s="61"/>
      <c r="I20" s="62"/>
      <c r="J20" s="63"/>
    </row>
    <row r="21" spans="2:10" x14ac:dyDescent="0.3">
      <c r="B21" s="29" t="s">
        <v>142</v>
      </c>
      <c r="C21" s="30">
        <v>10979</v>
      </c>
      <c r="D21" s="30">
        <v>2022</v>
      </c>
      <c r="E21" s="30"/>
      <c r="F21" s="31" t="s">
        <v>9</v>
      </c>
      <c r="G21" s="13"/>
      <c r="H21" s="64">
        <v>15.5</v>
      </c>
      <c r="I21" s="65">
        <f>H21/1.1</f>
        <v>14.09090909090909</v>
      </c>
      <c r="J21" s="66">
        <f t="shared" ref="J21:J36" si="0">G21*I21</f>
        <v>0</v>
      </c>
    </row>
    <row r="22" spans="2:10" x14ac:dyDescent="0.3">
      <c r="B22" s="32" t="s">
        <v>143</v>
      </c>
      <c r="C22" s="33">
        <v>11054</v>
      </c>
      <c r="D22" s="33">
        <v>2023</v>
      </c>
      <c r="E22" s="33" t="s">
        <v>157</v>
      </c>
      <c r="F22" s="34" t="s">
        <v>9</v>
      </c>
      <c r="G22" s="13"/>
      <c r="H22" s="67">
        <v>15.5</v>
      </c>
      <c r="I22" s="68">
        <f t="shared" ref="I22:I89" si="1">H22/1.1</f>
        <v>14.09090909090909</v>
      </c>
      <c r="J22" s="69">
        <f t="shared" si="0"/>
        <v>0</v>
      </c>
    </row>
    <row r="23" spans="2:10" x14ac:dyDescent="0.3">
      <c r="B23" s="32" t="s">
        <v>21</v>
      </c>
      <c r="C23" s="33">
        <v>10453</v>
      </c>
      <c r="D23" s="33">
        <v>2022</v>
      </c>
      <c r="E23" s="30"/>
      <c r="F23" s="34" t="s">
        <v>9</v>
      </c>
      <c r="G23" s="13"/>
      <c r="H23" s="67">
        <v>11</v>
      </c>
      <c r="I23" s="68">
        <f t="shared" si="1"/>
        <v>10</v>
      </c>
      <c r="J23" s="69">
        <f t="shared" si="0"/>
        <v>0</v>
      </c>
    </row>
    <row r="24" spans="2:10" x14ac:dyDescent="0.3">
      <c r="B24" s="32" t="s">
        <v>23</v>
      </c>
      <c r="C24" s="33">
        <v>11145</v>
      </c>
      <c r="D24" s="33">
        <v>2023</v>
      </c>
      <c r="E24" s="33" t="s">
        <v>157</v>
      </c>
      <c r="F24" s="34" t="s">
        <v>9</v>
      </c>
      <c r="G24" s="13"/>
      <c r="H24" s="67">
        <v>19.5</v>
      </c>
      <c r="I24" s="68">
        <f>H24/1.1</f>
        <v>17.727272727272727</v>
      </c>
      <c r="J24" s="69">
        <f t="shared" si="0"/>
        <v>0</v>
      </c>
    </row>
    <row r="25" spans="2:10" x14ac:dyDescent="0.3">
      <c r="B25" s="32" t="s">
        <v>20</v>
      </c>
      <c r="C25" s="33">
        <v>11079</v>
      </c>
      <c r="D25" s="33">
        <v>2023</v>
      </c>
      <c r="E25" s="33" t="s">
        <v>157</v>
      </c>
      <c r="F25" s="34" t="s">
        <v>9</v>
      </c>
      <c r="G25" s="13"/>
      <c r="H25" s="67">
        <v>23.5</v>
      </c>
      <c r="I25" s="68">
        <f t="shared" si="1"/>
        <v>21.363636363636363</v>
      </c>
      <c r="J25" s="69">
        <f t="shared" si="0"/>
        <v>0</v>
      </c>
    </row>
    <row r="26" spans="2:10" x14ac:dyDescent="0.3">
      <c r="B26" s="32" t="s">
        <v>144</v>
      </c>
      <c r="C26" s="33">
        <v>9927</v>
      </c>
      <c r="D26" s="33">
        <v>2022</v>
      </c>
      <c r="E26" s="30"/>
      <c r="F26" s="34" t="s">
        <v>9</v>
      </c>
      <c r="G26" s="13"/>
      <c r="H26" s="67">
        <v>25.5</v>
      </c>
      <c r="I26" s="68">
        <f t="shared" si="1"/>
        <v>23.18181818181818</v>
      </c>
      <c r="J26" s="69">
        <f t="shared" si="0"/>
        <v>0</v>
      </c>
    </row>
    <row r="27" spans="2:10" x14ac:dyDescent="0.3">
      <c r="B27" s="32" t="s">
        <v>99</v>
      </c>
      <c r="C27" s="33">
        <v>11274</v>
      </c>
      <c r="D27" s="33">
        <v>2023</v>
      </c>
      <c r="E27" s="33" t="s">
        <v>157</v>
      </c>
      <c r="F27" s="34" t="s">
        <v>9</v>
      </c>
      <c r="G27" s="13"/>
      <c r="H27" s="67">
        <v>28.5</v>
      </c>
      <c r="I27" s="68">
        <f>H27/1.1</f>
        <v>25.909090909090907</v>
      </c>
      <c r="J27" s="69">
        <f t="shared" si="0"/>
        <v>0</v>
      </c>
    </row>
    <row r="28" spans="2:10" x14ac:dyDescent="0.3">
      <c r="B28" s="32" t="s">
        <v>100</v>
      </c>
      <c r="C28" s="33">
        <v>10702</v>
      </c>
      <c r="D28" s="33">
        <v>2022</v>
      </c>
      <c r="E28" s="30"/>
      <c r="F28" s="34" t="s">
        <v>9</v>
      </c>
      <c r="G28" s="13"/>
      <c r="H28" s="67">
        <v>22.5</v>
      </c>
      <c r="I28" s="68">
        <f>H28/1.1</f>
        <v>20.454545454545453</v>
      </c>
      <c r="J28" s="69">
        <f t="shared" si="0"/>
        <v>0</v>
      </c>
    </row>
    <row r="29" spans="2:10" x14ac:dyDescent="0.3">
      <c r="B29" s="32" t="s">
        <v>25</v>
      </c>
      <c r="C29" s="33">
        <v>10038</v>
      </c>
      <c r="D29" s="33">
        <v>2022</v>
      </c>
      <c r="E29" s="30"/>
      <c r="F29" s="34" t="s">
        <v>9</v>
      </c>
      <c r="G29" s="13"/>
      <c r="H29" s="67">
        <v>29.5</v>
      </c>
      <c r="I29" s="68">
        <f>H29/1.1</f>
        <v>26.818181818181817</v>
      </c>
      <c r="J29" s="69">
        <f t="shared" si="0"/>
        <v>0</v>
      </c>
    </row>
    <row r="30" spans="2:10" x14ac:dyDescent="0.3">
      <c r="B30" s="32" t="s">
        <v>115</v>
      </c>
      <c r="C30" s="33">
        <v>115228</v>
      </c>
      <c r="D30" s="33">
        <v>2020</v>
      </c>
      <c r="E30" s="33"/>
      <c r="F30" s="34" t="s">
        <v>9</v>
      </c>
      <c r="G30" s="13"/>
      <c r="H30" s="67">
        <v>38</v>
      </c>
      <c r="I30" s="68">
        <f>H30/1.1</f>
        <v>34.54545454545454</v>
      </c>
      <c r="J30" s="69">
        <f t="shared" si="0"/>
        <v>0</v>
      </c>
    </row>
    <row r="31" spans="2:10" x14ac:dyDescent="0.3">
      <c r="B31" s="32" t="s">
        <v>22</v>
      </c>
      <c r="C31" s="33">
        <v>11021</v>
      </c>
      <c r="D31" s="33">
        <v>2023</v>
      </c>
      <c r="E31" s="33" t="s">
        <v>157</v>
      </c>
      <c r="F31" s="34" t="s">
        <v>9</v>
      </c>
      <c r="G31" s="14"/>
      <c r="H31" s="67">
        <v>59.5</v>
      </c>
      <c r="I31" s="68">
        <f t="shared" si="1"/>
        <v>54.090909090909086</v>
      </c>
      <c r="J31" s="69">
        <f t="shared" si="0"/>
        <v>0</v>
      </c>
    </row>
    <row r="32" spans="2:10" x14ac:dyDescent="0.3">
      <c r="B32" s="32" t="s">
        <v>45</v>
      </c>
      <c r="C32" s="33">
        <v>2021</v>
      </c>
      <c r="D32" s="33">
        <v>2021</v>
      </c>
      <c r="E32" s="33"/>
      <c r="F32" s="34" t="s">
        <v>9</v>
      </c>
      <c r="G32" s="14"/>
      <c r="H32" s="67">
        <v>67</v>
      </c>
      <c r="I32" s="68">
        <f t="shared" ref="I32" si="2">H32/1.1</f>
        <v>60.909090909090907</v>
      </c>
      <c r="J32" s="69">
        <f t="shared" si="0"/>
        <v>0</v>
      </c>
    </row>
    <row r="33" spans="2:10" x14ac:dyDescent="0.3">
      <c r="B33" s="32" t="s">
        <v>19</v>
      </c>
      <c r="C33" s="33">
        <v>10614</v>
      </c>
      <c r="D33" s="33">
        <v>2022</v>
      </c>
      <c r="E33" s="30"/>
      <c r="F33" s="34" t="s">
        <v>9</v>
      </c>
      <c r="G33" s="14"/>
      <c r="H33" s="67">
        <v>69.5</v>
      </c>
      <c r="I33" s="68">
        <f>H33/1.1</f>
        <v>63.18181818181818</v>
      </c>
      <c r="J33" s="69">
        <f t="shared" si="0"/>
        <v>0</v>
      </c>
    </row>
    <row r="34" spans="2:10" x14ac:dyDescent="0.3">
      <c r="B34" s="32" t="s">
        <v>113</v>
      </c>
      <c r="C34" s="33">
        <v>11405</v>
      </c>
      <c r="D34" s="33">
        <v>2023</v>
      </c>
      <c r="E34" s="33" t="s">
        <v>157</v>
      </c>
      <c r="F34" s="34" t="s">
        <v>9</v>
      </c>
      <c r="G34" s="14"/>
      <c r="H34" s="67">
        <v>72</v>
      </c>
      <c r="I34" s="68">
        <f>H34/1.1</f>
        <v>65.454545454545453</v>
      </c>
      <c r="J34" s="69">
        <f t="shared" si="0"/>
        <v>0</v>
      </c>
    </row>
    <row r="35" spans="2:10" x14ac:dyDescent="0.3">
      <c r="B35" s="32" t="s">
        <v>112</v>
      </c>
      <c r="C35" s="33">
        <v>7864</v>
      </c>
      <c r="D35" s="33">
        <v>2017</v>
      </c>
      <c r="E35" s="30"/>
      <c r="F35" s="34" t="s">
        <v>9</v>
      </c>
      <c r="G35" s="14"/>
      <c r="H35" s="67">
        <v>77</v>
      </c>
      <c r="I35" s="68">
        <f>H35/1.1</f>
        <v>70</v>
      </c>
      <c r="J35" s="69">
        <f t="shared" si="0"/>
        <v>0</v>
      </c>
    </row>
    <row r="36" spans="2:10" x14ac:dyDescent="0.3">
      <c r="B36" s="35" t="s">
        <v>111</v>
      </c>
      <c r="C36" s="36">
        <v>9790</v>
      </c>
      <c r="D36" s="36">
        <v>2021</v>
      </c>
      <c r="E36" s="33"/>
      <c r="F36" s="37" t="s">
        <v>9</v>
      </c>
      <c r="G36" s="14"/>
      <c r="H36" s="67">
        <v>88</v>
      </c>
      <c r="I36" s="68">
        <f t="shared" ref="I36" si="3">H36/1.1</f>
        <v>80</v>
      </c>
      <c r="J36" s="69">
        <f t="shared" si="0"/>
        <v>0</v>
      </c>
    </row>
    <row r="37" spans="2:10" ht="15" thickBot="1" x14ac:dyDescent="0.35">
      <c r="B37" s="38"/>
      <c r="C37" s="39"/>
      <c r="D37" s="39"/>
      <c r="E37" s="39"/>
      <c r="F37" s="40" t="s">
        <v>9</v>
      </c>
      <c r="G37" s="15"/>
      <c r="H37" s="70"/>
      <c r="I37" s="71"/>
      <c r="J37" s="72"/>
    </row>
    <row r="38" spans="2:10" ht="18.600000000000001" thickBot="1" x14ac:dyDescent="0.35">
      <c r="B38" s="27" t="s">
        <v>15</v>
      </c>
      <c r="C38" s="28"/>
      <c r="D38" s="28"/>
      <c r="E38" s="28"/>
      <c r="F38" s="28"/>
      <c r="G38" s="16"/>
      <c r="H38" s="61"/>
      <c r="I38" s="62"/>
      <c r="J38" s="63"/>
    </row>
    <row r="39" spans="2:10" x14ac:dyDescent="0.3">
      <c r="B39" s="32" t="s">
        <v>145</v>
      </c>
      <c r="C39" s="33">
        <v>11307</v>
      </c>
      <c r="D39" s="33">
        <v>2024</v>
      </c>
      <c r="E39" s="33" t="s">
        <v>157</v>
      </c>
      <c r="F39" s="33" t="s">
        <v>9</v>
      </c>
      <c r="G39" s="17"/>
      <c r="H39" s="67">
        <v>8.5</v>
      </c>
      <c r="I39" s="68">
        <f>H39/1.1</f>
        <v>7.7272727272727266</v>
      </c>
      <c r="J39" s="69">
        <f t="shared" ref="J39:J46" si="4">G39*I39</f>
        <v>0</v>
      </c>
    </row>
    <row r="40" spans="2:10" x14ac:dyDescent="0.3">
      <c r="B40" s="32" t="s">
        <v>12</v>
      </c>
      <c r="C40" s="33">
        <v>10772</v>
      </c>
      <c r="D40" s="33">
        <v>2023</v>
      </c>
      <c r="E40" s="33" t="s">
        <v>157</v>
      </c>
      <c r="F40" s="33" t="s">
        <v>9</v>
      </c>
      <c r="G40" s="17"/>
      <c r="H40" s="67">
        <v>10</v>
      </c>
      <c r="I40" s="68">
        <f>H40/1.1</f>
        <v>9.0909090909090899</v>
      </c>
      <c r="J40" s="69">
        <f t="shared" si="4"/>
        <v>0</v>
      </c>
    </row>
    <row r="41" spans="2:10" x14ac:dyDescent="0.3">
      <c r="B41" s="32" t="s">
        <v>24</v>
      </c>
      <c r="C41" s="33">
        <v>10858</v>
      </c>
      <c r="D41" s="33">
        <v>2023</v>
      </c>
      <c r="E41" s="33" t="s">
        <v>157</v>
      </c>
      <c r="F41" s="33" t="s">
        <v>9</v>
      </c>
      <c r="G41" s="17"/>
      <c r="H41" s="67">
        <v>10.5</v>
      </c>
      <c r="I41" s="68">
        <f t="shared" ref="I41:I46" si="5">H41/1.1</f>
        <v>9.545454545454545</v>
      </c>
      <c r="J41" s="69">
        <f t="shared" si="4"/>
        <v>0</v>
      </c>
    </row>
    <row r="42" spans="2:10" x14ac:dyDescent="0.3">
      <c r="B42" s="32" t="s">
        <v>114</v>
      </c>
      <c r="C42" s="33">
        <v>11130</v>
      </c>
      <c r="D42" s="33">
        <v>2022</v>
      </c>
      <c r="E42" s="33"/>
      <c r="F42" s="33" t="s">
        <v>9</v>
      </c>
      <c r="G42" s="17"/>
      <c r="H42" s="67">
        <v>13</v>
      </c>
      <c r="I42" s="68">
        <f>H42/1.1</f>
        <v>11.818181818181817</v>
      </c>
      <c r="J42" s="69">
        <f t="shared" si="4"/>
        <v>0</v>
      </c>
    </row>
    <row r="43" spans="2:10" x14ac:dyDescent="0.3">
      <c r="B43" s="32" t="s">
        <v>16</v>
      </c>
      <c r="C43" s="33">
        <v>10755</v>
      </c>
      <c r="D43" s="33">
        <v>2023</v>
      </c>
      <c r="E43" s="33" t="s">
        <v>157</v>
      </c>
      <c r="F43" s="33" t="s">
        <v>9</v>
      </c>
      <c r="G43" s="17"/>
      <c r="H43" s="67">
        <v>17</v>
      </c>
      <c r="I43" s="68">
        <f>H43/1.1</f>
        <v>15.454545454545453</v>
      </c>
      <c r="J43" s="69">
        <f t="shared" si="4"/>
        <v>0</v>
      </c>
    </row>
    <row r="44" spans="2:10" x14ac:dyDescent="0.3">
      <c r="B44" s="32" t="s">
        <v>11</v>
      </c>
      <c r="C44" s="33">
        <v>11069</v>
      </c>
      <c r="D44" s="33">
        <v>2023</v>
      </c>
      <c r="E44" s="33" t="s">
        <v>157</v>
      </c>
      <c r="F44" s="33" t="s">
        <v>9</v>
      </c>
      <c r="G44" s="17"/>
      <c r="H44" s="67">
        <v>20</v>
      </c>
      <c r="I44" s="68">
        <f t="shared" si="5"/>
        <v>18.18181818181818</v>
      </c>
      <c r="J44" s="69">
        <f t="shared" si="4"/>
        <v>0</v>
      </c>
    </row>
    <row r="45" spans="2:10" x14ac:dyDescent="0.3">
      <c r="B45" s="32" t="s">
        <v>110</v>
      </c>
      <c r="C45" s="33">
        <v>10905</v>
      </c>
      <c r="D45" s="33">
        <v>2022</v>
      </c>
      <c r="E45" s="33"/>
      <c r="F45" s="33" t="s">
        <v>9</v>
      </c>
      <c r="G45" s="17"/>
      <c r="H45" s="67">
        <v>23.5</v>
      </c>
      <c r="I45" s="68">
        <f>H45/1.1</f>
        <v>21.363636363636363</v>
      </c>
      <c r="J45" s="69">
        <f t="shared" si="4"/>
        <v>0</v>
      </c>
    </row>
    <row r="46" spans="2:10" x14ac:dyDescent="0.3">
      <c r="B46" s="32" t="s">
        <v>35</v>
      </c>
      <c r="C46" s="33">
        <v>10381</v>
      </c>
      <c r="D46" s="33">
        <v>2018</v>
      </c>
      <c r="E46" s="33"/>
      <c r="F46" s="33" t="s">
        <v>9</v>
      </c>
      <c r="G46" s="17"/>
      <c r="H46" s="67">
        <v>26.5</v>
      </c>
      <c r="I46" s="68">
        <f t="shared" si="5"/>
        <v>24.09090909090909</v>
      </c>
      <c r="J46" s="69">
        <f t="shared" si="4"/>
        <v>0</v>
      </c>
    </row>
    <row r="47" spans="2:10" ht="15" thickBot="1" x14ac:dyDescent="0.35">
      <c r="B47" s="32"/>
      <c r="C47" s="33"/>
      <c r="D47" s="33"/>
      <c r="E47" s="33"/>
      <c r="F47" s="33" t="s">
        <v>9</v>
      </c>
      <c r="G47" s="17"/>
      <c r="H47" s="67"/>
      <c r="I47" s="68"/>
      <c r="J47" s="69"/>
    </row>
    <row r="48" spans="2:10" ht="18.600000000000001" thickBot="1" x14ac:dyDescent="0.35">
      <c r="B48" s="27" t="s">
        <v>51</v>
      </c>
      <c r="C48" s="28"/>
      <c r="D48" s="28"/>
      <c r="E48" s="28"/>
      <c r="F48" s="28"/>
      <c r="G48" s="16"/>
      <c r="H48" s="61"/>
      <c r="I48" s="62"/>
      <c r="J48" s="63"/>
    </row>
    <row r="49" spans="2:10" x14ac:dyDescent="0.3">
      <c r="B49" s="32" t="s">
        <v>76</v>
      </c>
      <c r="C49" s="33">
        <v>11065</v>
      </c>
      <c r="D49" s="33">
        <v>2023</v>
      </c>
      <c r="E49" s="33" t="s">
        <v>157</v>
      </c>
      <c r="F49" s="33" t="s">
        <v>9</v>
      </c>
      <c r="G49" s="17"/>
      <c r="H49" s="67">
        <v>22.5</v>
      </c>
      <c r="I49" s="68">
        <f>H49/1.1</f>
        <v>20.454545454545453</v>
      </c>
      <c r="J49" s="69">
        <f t="shared" ref="J49" si="6">G49*I49</f>
        <v>0</v>
      </c>
    </row>
    <row r="50" spans="2:10" ht="15" thickBot="1" x14ac:dyDescent="0.35">
      <c r="B50" s="32"/>
      <c r="C50" s="33"/>
      <c r="D50" s="33"/>
      <c r="E50" s="33"/>
      <c r="F50" s="33" t="s">
        <v>9</v>
      </c>
      <c r="G50" s="17"/>
      <c r="H50" s="67"/>
      <c r="I50" s="68"/>
      <c r="J50" s="69"/>
    </row>
    <row r="51" spans="2:10" ht="18.600000000000001" thickBot="1" x14ac:dyDescent="0.35">
      <c r="B51" s="27" t="s">
        <v>18</v>
      </c>
      <c r="C51" s="28"/>
      <c r="D51" s="28"/>
      <c r="E51" s="28"/>
      <c r="F51" s="28"/>
      <c r="G51" s="16"/>
      <c r="H51" s="61"/>
      <c r="I51" s="62"/>
      <c r="J51" s="63"/>
    </row>
    <row r="52" spans="2:10" x14ac:dyDescent="0.3">
      <c r="B52" s="32" t="s">
        <v>26</v>
      </c>
      <c r="C52" s="33">
        <v>9414</v>
      </c>
      <c r="D52" s="33">
        <v>2022</v>
      </c>
      <c r="E52" s="33"/>
      <c r="F52" s="33" t="s">
        <v>9</v>
      </c>
      <c r="G52" s="17"/>
      <c r="H52" s="67">
        <v>10.5</v>
      </c>
      <c r="I52" s="68">
        <f>H52/1.1</f>
        <v>9.545454545454545</v>
      </c>
      <c r="J52" s="69">
        <f t="shared" ref="J52:J54" si="7">G52*I52</f>
        <v>0</v>
      </c>
    </row>
    <row r="53" spans="2:10" x14ac:dyDescent="0.3">
      <c r="B53" s="32" t="s">
        <v>27</v>
      </c>
      <c r="C53" s="33">
        <v>10890</v>
      </c>
      <c r="D53" s="33">
        <v>2023</v>
      </c>
      <c r="E53" s="33" t="s">
        <v>157</v>
      </c>
      <c r="F53" s="33" t="s">
        <v>9</v>
      </c>
      <c r="G53" s="17"/>
      <c r="H53" s="67">
        <v>10.5</v>
      </c>
      <c r="I53" s="68">
        <f>H53/1.1</f>
        <v>9.545454545454545</v>
      </c>
      <c r="J53" s="69">
        <f t="shared" si="7"/>
        <v>0</v>
      </c>
    </row>
    <row r="54" spans="2:10" x14ac:dyDescent="0.3">
      <c r="B54" s="32" t="s">
        <v>28</v>
      </c>
      <c r="C54" s="33">
        <v>9721</v>
      </c>
      <c r="D54" s="33">
        <v>2022</v>
      </c>
      <c r="E54" s="33"/>
      <c r="F54" s="33" t="s">
        <v>9</v>
      </c>
      <c r="G54" s="17"/>
      <c r="H54" s="67">
        <v>13</v>
      </c>
      <c r="I54" s="68">
        <f>H54/1.1</f>
        <v>11.818181818181817</v>
      </c>
      <c r="J54" s="69">
        <f t="shared" si="7"/>
        <v>0</v>
      </c>
    </row>
    <row r="55" spans="2:10" ht="15" thickBot="1" x14ac:dyDescent="0.35">
      <c r="B55" s="38"/>
      <c r="C55" s="39"/>
      <c r="D55" s="39"/>
      <c r="E55" s="39"/>
      <c r="F55" s="40"/>
      <c r="G55" s="15"/>
      <c r="H55" s="70"/>
      <c r="I55" s="71"/>
      <c r="J55" s="72"/>
    </row>
    <row r="56" spans="2:10" ht="18.600000000000001" thickBot="1" x14ac:dyDescent="0.35">
      <c r="B56" s="27" t="s">
        <v>49</v>
      </c>
      <c r="C56" s="28"/>
      <c r="D56" s="28"/>
      <c r="E56" s="28"/>
      <c r="F56" s="28"/>
      <c r="G56" s="16"/>
      <c r="H56" s="61"/>
      <c r="I56" s="62"/>
      <c r="J56" s="63"/>
    </row>
    <row r="57" spans="2:10" x14ac:dyDescent="0.3">
      <c r="B57" s="32" t="s">
        <v>104</v>
      </c>
      <c r="C57" s="33">
        <v>11236</v>
      </c>
      <c r="D57" s="33">
        <v>2019</v>
      </c>
      <c r="E57" s="30"/>
      <c r="F57" s="33" t="s">
        <v>9</v>
      </c>
      <c r="G57" s="17"/>
      <c r="H57" s="67">
        <v>25</v>
      </c>
      <c r="I57" s="68">
        <f t="shared" ref="I57:I60" si="8">H57/1.1</f>
        <v>22.727272727272727</v>
      </c>
      <c r="J57" s="69">
        <f t="shared" ref="J57:J60" si="9">G57*I57</f>
        <v>0</v>
      </c>
    </row>
    <row r="58" spans="2:10" x14ac:dyDescent="0.3">
      <c r="B58" s="32" t="s">
        <v>105</v>
      </c>
      <c r="C58" s="33">
        <v>4627</v>
      </c>
      <c r="D58" s="33">
        <v>2012</v>
      </c>
      <c r="E58" s="33"/>
      <c r="F58" s="33" t="s">
        <v>9</v>
      </c>
      <c r="G58" s="17"/>
      <c r="H58" s="67">
        <v>21</v>
      </c>
      <c r="I58" s="68">
        <f t="shared" si="8"/>
        <v>19.09090909090909</v>
      </c>
      <c r="J58" s="69">
        <f t="shared" si="9"/>
        <v>0</v>
      </c>
    </row>
    <row r="59" spans="2:10" x14ac:dyDescent="0.3">
      <c r="B59" s="32" t="s">
        <v>106</v>
      </c>
      <c r="C59" s="33">
        <v>9220</v>
      </c>
      <c r="D59" s="33">
        <v>2012</v>
      </c>
      <c r="E59" s="33"/>
      <c r="F59" s="33" t="s">
        <v>9</v>
      </c>
      <c r="G59" s="17"/>
      <c r="H59" s="67">
        <v>27</v>
      </c>
      <c r="I59" s="68">
        <f t="shared" si="8"/>
        <v>24.545454545454543</v>
      </c>
      <c r="J59" s="69">
        <f t="shared" si="9"/>
        <v>0</v>
      </c>
    </row>
    <row r="60" spans="2:10" x14ac:dyDescent="0.3">
      <c r="B60" s="32" t="s">
        <v>107</v>
      </c>
      <c r="C60" s="33">
        <v>11462</v>
      </c>
      <c r="D60" s="33">
        <v>2021</v>
      </c>
      <c r="E60" s="33"/>
      <c r="F60" s="33" t="s">
        <v>9</v>
      </c>
      <c r="G60" s="17"/>
      <c r="H60" s="67">
        <v>24</v>
      </c>
      <c r="I60" s="68">
        <f t="shared" si="8"/>
        <v>21.818181818181817</v>
      </c>
      <c r="J60" s="69">
        <f t="shared" si="9"/>
        <v>0</v>
      </c>
    </row>
    <row r="61" spans="2:10" ht="15" thickBot="1" x14ac:dyDescent="0.35">
      <c r="B61" s="32"/>
      <c r="C61" s="33"/>
      <c r="D61" s="33"/>
      <c r="E61" s="33"/>
      <c r="F61" s="33" t="s">
        <v>9</v>
      </c>
      <c r="G61" s="17"/>
      <c r="H61" s="67"/>
      <c r="I61" s="68"/>
      <c r="J61" s="69"/>
    </row>
    <row r="62" spans="2:10" ht="18.600000000000001" thickBot="1" x14ac:dyDescent="0.35">
      <c r="B62" s="27" t="s">
        <v>34</v>
      </c>
      <c r="C62" s="41"/>
      <c r="D62" s="41"/>
      <c r="E62" s="41"/>
      <c r="F62" s="41"/>
      <c r="G62" s="18"/>
      <c r="H62" s="73"/>
      <c r="I62" s="74"/>
      <c r="J62" s="75"/>
    </row>
    <row r="63" spans="2:10" x14ac:dyDescent="0.3">
      <c r="B63" s="32" t="s">
        <v>33</v>
      </c>
      <c r="C63" s="33">
        <v>11387</v>
      </c>
      <c r="D63" s="33">
        <v>2024</v>
      </c>
      <c r="E63" s="33" t="s">
        <v>157</v>
      </c>
      <c r="F63" s="33" t="s">
        <v>9</v>
      </c>
      <c r="G63" s="17"/>
      <c r="H63" s="67">
        <v>12</v>
      </c>
      <c r="I63" s="68">
        <f t="shared" ref="I63" si="10">H63/1.1</f>
        <v>10.909090909090908</v>
      </c>
      <c r="J63" s="69">
        <f t="shared" ref="J63" si="11">G63*I63</f>
        <v>0</v>
      </c>
    </row>
    <row r="64" spans="2:10" ht="15" thickBot="1" x14ac:dyDescent="0.35">
      <c r="B64" s="32"/>
      <c r="C64" s="33"/>
      <c r="D64" s="33"/>
      <c r="E64" s="33"/>
      <c r="F64" s="33" t="s">
        <v>9</v>
      </c>
      <c r="G64" s="17"/>
      <c r="H64" s="67"/>
      <c r="I64" s="68"/>
      <c r="J64" s="69"/>
    </row>
    <row r="65" spans="2:10" ht="18.600000000000001" thickBot="1" x14ac:dyDescent="0.35">
      <c r="B65" s="27" t="s">
        <v>147</v>
      </c>
      <c r="C65" s="28"/>
      <c r="D65" s="28"/>
      <c r="E65" s="28"/>
      <c r="F65" s="28"/>
      <c r="G65" s="4"/>
      <c r="H65" s="61"/>
      <c r="I65" s="88"/>
      <c r="J65" s="63"/>
    </row>
    <row r="66" spans="2:10" x14ac:dyDescent="0.3">
      <c r="B66" s="32" t="s">
        <v>148</v>
      </c>
      <c r="C66" s="33">
        <v>9873</v>
      </c>
      <c r="D66" s="33">
        <v>2020</v>
      </c>
      <c r="E66" s="33"/>
      <c r="F66" s="33" t="s">
        <v>9</v>
      </c>
      <c r="G66" s="17"/>
      <c r="H66" s="67">
        <v>12.5</v>
      </c>
      <c r="I66" s="82">
        <f>H66/1.1</f>
        <v>11.363636363636363</v>
      </c>
      <c r="J66" s="69">
        <f>G66*I66</f>
        <v>0</v>
      </c>
    </row>
    <row r="67" spans="2:10" x14ac:dyDescent="0.3">
      <c r="B67" s="32" t="s">
        <v>54</v>
      </c>
      <c r="C67" s="33">
        <v>11617</v>
      </c>
      <c r="D67" s="33">
        <v>2022</v>
      </c>
      <c r="E67" s="30"/>
      <c r="F67" s="33" t="s">
        <v>9</v>
      </c>
      <c r="G67" s="17"/>
      <c r="H67" s="67">
        <v>19.5</v>
      </c>
      <c r="I67" s="82">
        <f>H67/1.1</f>
        <v>17.727272727272727</v>
      </c>
      <c r="J67" s="69">
        <f t="shared" ref="J67:J68" si="12">G67*I67</f>
        <v>0</v>
      </c>
    </row>
    <row r="68" spans="2:10" x14ac:dyDescent="0.3">
      <c r="B68" s="32" t="s">
        <v>149</v>
      </c>
      <c r="C68" s="33">
        <v>394</v>
      </c>
      <c r="D68" s="33">
        <v>2013</v>
      </c>
      <c r="E68" s="33"/>
      <c r="F68" s="33" t="s">
        <v>9</v>
      </c>
      <c r="G68" s="17"/>
      <c r="H68" s="67">
        <v>25.5</v>
      </c>
      <c r="I68" s="82">
        <f>H68/1.1</f>
        <v>23.18181818181818</v>
      </c>
      <c r="J68" s="69">
        <f t="shared" si="12"/>
        <v>0</v>
      </c>
    </row>
    <row r="69" spans="2:10" ht="15" thickBot="1" x14ac:dyDescent="0.35">
      <c r="B69" s="38"/>
      <c r="C69" s="39"/>
      <c r="D69" s="39"/>
      <c r="E69" s="39"/>
      <c r="F69" s="40"/>
      <c r="G69" s="17"/>
      <c r="H69" s="70"/>
      <c r="I69" s="89">
        <f t="shared" ref="I69" si="13">H69/1.1</f>
        <v>0</v>
      </c>
      <c r="J69" s="72">
        <f>G69*I69</f>
        <v>0</v>
      </c>
    </row>
    <row r="70" spans="2:10" ht="18.600000000000001" thickBot="1" x14ac:dyDescent="0.35">
      <c r="B70" s="42" t="s">
        <v>13</v>
      </c>
      <c r="C70" s="43"/>
      <c r="D70" s="43"/>
      <c r="E70" s="43"/>
      <c r="F70" s="43"/>
      <c r="G70" s="19"/>
      <c r="H70" s="76"/>
      <c r="I70" s="77"/>
      <c r="J70" s="78"/>
    </row>
    <row r="71" spans="2:10" x14ac:dyDescent="0.3">
      <c r="B71" s="44" t="s">
        <v>101</v>
      </c>
      <c r="C71" s="45">
        <v>9536</v>
      </c>
      <c r="D71" s="45">
        <v>2022</v>
      </c>
      <c r="E71" s="30"/>
      <c r="F71" s="45" t="s">
        <v>7</v>
      </c>
      <c r="G71" s="20"/>
      <c r="H71" s="79">
        <v>12</v>
      </c>
      <c r="I71" s="80">
        <f t="shared" si="1"/>
        <v>10.909090909090908</v>
      </c>
      <c r="J71" s="81">
        <f t="shared" ref="J71:J92" si="14">G71*I71</f>
        <v>0</v>
      </c>
    </row>
    <row r="72" spans="2:10" x14ac:dyDescent="0.3">
      <c r="B72" s="32" t="s">
        <v>36</v>
      </c>
      <c r="C72" s="33">
        <v>10875</v>
      </c>
      <c r="D72" s="33">
        <v>2023</v>
      </c>
      <c r="E72" s="33" t="s">
        <v>157</v>
      </c>
      <c r="F72" s="33" t="s">
        <v>7</v>
      </c>
      <c r="G72" s="17"/>
      <c r="H72" s="67">
        <v>14</v>
      </c>
      <c r="I72" s="68">
        <f t="shared" si="1"/>
        <v>12.727272727272727</v>
      </c>
      <c r="J72" s="69">
        <f t="shared" si="14"/>
        <v>0</v>
      </c>
    </row>
    <row r="73" spans="2:10" x14ac:dyDescent="0.3">
      <c r="B73" s="32" t="s">
        <v>10</v>
      </c>
      <c r="C73" s="33">
        <v>9510</v>
      </c>
      <c r="D73" s="33">
        <v>2022</v>
      </c>
      <c r="E73" s="30"/>
      <c r="F73" s="33" t="s">
        <v>7</v>
      </c>
      <c r="G73" s="17"/>
      <c r="H73" s="67">
        <v>18.5</v>
      </c>
      <c r="I73" s="68">
        <f>H73/1.1</f>
        <v>16.818181818181817</v>
      </c>
      <c r="J73" s="69">
        <f t="shared" si="14"/>
        <v>0</v>
      </c>
    </row>
    <row r="74" spans="2:10" x14ac:dyDescent="0.3">
      <c r="B74" s="32" t="s">
        <v>37</v>
      </c>
      <c r="C74" s="33">
        <v>9566</v>
      </c>
      <c r="D74" s="33">
        <v>2022</v>
      </c>
      <c r="E74" s="30"/>
      <c r="F74" s="33" t="s">
        <v>7</v>
      </c>
      <c r="G74" s="17"/>
      <c r="H74" s="67">
        <v>23.5</v>
      </c>
      <c r="I74" s="68">
        <f t="shared" si="1"/>
        <v>21.363636363636363</v>
      </c>
      <c r="J74" s="69">
        <f t="shared" si="14"/>
        <v>0</v>
      </c>
    </row>
    <row r="75" spans="2:10" x14ac:dyDescent="0.3">
      <c r="B75" s="32" t="s">
        <v>38</v>
      </c>
      <c r="C75" s="33">
        <v>9021</v>
      </c>
      <c r="D75" s="33">
        <v>2020</v>
      </c>
      <c r="E75" s="33"/>
      <c r="F75" s="33" t="s">
        <v>7</v>
      </c>
      <c r="G75" s="17"/>
      <c r="H75" s="67">
        <v>30</v>
      </c>
      <c r="I75" s="68">
        <f t="shared" si="1"/>
        <v>27.27272727272727</v>
      </c>
      <c r="J75" s="69">
        <f t="shared" si="14"/>
        <v>0</v>
      </c>
    </row>
    <row r="76" spans="2:10" ht="13.8" customHeight="1" x14ac:dyDescent="0.3">
      <c r="B76" s="32" t="s">
        <v>98</v>
      </c>
      <c r="C76" s="33">
        <v>10418</v>
      </c>
      <c r="D76" s="33">
        <v>2022</v>
      </c>
      <c r="E76" s="30"/>
      <c r="F76" s="33" t="s">
        <v>7</v>
      </c>
      <c r="G76" s="17"/>
      <c r="H76" s="67">
        <v>30</v>
      </c>
      <c r="I76" s="68">
        <f t="shared" ref="I76" si="15">H76/1.1</f>
        <v>27.27272727272727</v>
      </c>
      <c r="J76" s="69">
        <f t="shared" si="14"/>
        <v>0</v>
      </c>
    </row>
    <row r="77" spans="2:10" x14ac:dyDescent="0.3">
      <c r="B77" s="32" t="s">
        <v>97</v>
      </c>
      <c r="C77" s="33">
        <v>10615</v>
      </c>
      <c r="D77" s="33">
        <v>2022</v>
      </c>
      <c r="E77" s="30"/>
      <c r="F77" s="33" t="s">
        <v>7</v>
      </c>
      <c r="G77" s="17"/>
      <c r="H77" s="67">
        <v>30.5</v>
      </c>
      <c r="I77" s="68">
        <f t="shared" si="1"/>
        <v>27.727272727272727</v>
      </c>
      <c r="J77" s="69">
        <f t="shared" si="14"/>
        <v>0</v>
      </c>
    </row>
    <row r="78" spans="2:10" x14ac:dyDescent="0.3">
      <c r="B78" s="32" t="s">
        <v>96</v>
      </c>
      <c r="C78" s="33">
        <v>11208</v>
      </c>
      <c r="D78" s="33">
        <v>2022</v>
      </c>
      <c r="E78" s="30"/>
      <c r="F78" s="33" t="s">
        <v>7</v>
      </c>
      <c r="G78" s="17"/>
      <c r="H78" s="67">
        <v>38.5</v>
      </c>
      <c r="I78" s="68">
        <f>H78/1.1</f>
        <v>35</v>
      </c>
      <c r="J78" s="69">
        <f t="shared" si="14"/>
        <v>0</v>
      </c>
    </row>
    <row r="79" spans="2:10" ht="13.8" customHeight="1" x14ac:dyDescent="0.3">
      <c r="B79" s="32" t="s">
        <v>95</v>
      </c>
      <c r="C79" s="33">
        <v>11616</v>
      </c>
      <c r="D79" s="33">
        <v>2022</v>
      </c>
      <c r="E79" s="30"/>
      <c r="F79" s="33" t="s">
        <v>7</v>
      </c>
      <c r="G79" s="17"/>
      <c r="H79" s="67">
        <v>40.5</v>
      </c>
      <c r="I79" s="68">
        <f>H79/1.1</f>
        <v>36.818181818181813</v>
      </c>
      <c r="J79" s="69">
        <f t="shared" si="14"/>
        <v>0</v>
      </c>
    </row>
    <row r="80" spans="2:10" x14ac:dyDescent="0.3">
      <c r="B80" s="32" t="s">
        <v>94</v>
      </c>
      <c r="C80" s="33">
        <v>14</v>
      </c>
      <c r="D80" s="33">
        <v>2013</v>
      </c>
      <c r="E80" s="33"/>
      <c r="F80" s="33" t="s">
        <v>7</v>
      </c>
      <c r="G80" s="17"/>
      <c r="H80" s="67">
        <v>48</v>
      </c>
      <c r="I80" s="68">
        <f>H80/1.1</f>
        <v>43.636363636363633</v>
      </c>
      <c r="J80" s="69">
        <f t="shared" si="14"/>
        <v>0</v>
      </c>
    </row>
    <row r="81" spans="2:10" x14ac:dyDescent="0.3">
      <c r="B81" s="32" t="s">
        <v>39</v>
      </c>
      <c r="C81" s="33">
        <v>11683</v>
      </c>
      <c r="D81" s="33">
        <v>2023</v>
      </c>
      <c r="E81" s="30"/>
      <c r="F81" s="33" t="s">
        <v>7</v>
      </c>
      <c r="G81" s="17"/>
      <c r="H81" s="67">
        <v>43</v>
      </c>
      <c r="I81" s="68">
        <f t="shared" ref="I81" si="16">H81/1.1</f>
        <v>39.090909090909086</v>
      </c>
      <c r="J81" s="69">
        <f t="shared" si="14"/>
        <v>0</v>
      </c>
    </row>
    <row r="82" spans="2:10" x14ac:dyDescent="0.3">
      <c r="B82" s="32" t="s">
        <v>93</v>
      </c>
      <c r="C82" s="33">
        <v>10024</v>
      </c>
      <c r="D82" s="33">
        <v>2022</v>
      </c>
      <c r="E82" s="30"/>
      <c r="F82" s="33" t="s">
        <v>7</v>
      </c>
      <c r="G82" s="17"/>
      <c r="H82" s="67">
        <v>44.5</v>
      </c>
      <c r="I82" s="68">
        <f t="shared" si="1"/>
        <v>40.454545454545453</v>
      </c>
      <c r="J82" s="69">
        <f t="shared" si="14"/>
        <v>0</v>
      </c>
    </row>
    <row r="83" spans="2:10" ht="13.8" customHeight="1" x14ac:dyDescent="0.3">
      <c r="B83" s="32" t="s">
        <v>92</v>
      </c>
      <c r="C83" s="33">
        <v>10973</v>
      </c>
      <c r="D83" s="33">
        <v>2022</v>
      </c>
      <c r="E83" s="30"/>
      <c r="F83" s="33" t="s">
        <v>7</v>
      </c>
      <c r="G83" s="17"/>
      <c r="H83" s="67">
        <v>55</v>
      </c>
      <c r="I83" s="68">
        <f>H83/1.1</f>
        <v>49.999999999999993</v>
      </c>
      <c r="J83" s="69">
        <f t="shared" si="14"/>
        <v>0</v>
      </c>
    </row>
    <row r="84" spans="2:10" x14ac:dyDescent="0.3">
      <c r="B84" s="32" t="s">
        <v>91</v>
      </c>
      <c r="C84" s="33">
        <v>11609</v>
      </c>
      <c r="D84" s="33">
        <v>2022</v>
      </c>
      <c r="E84" s="30"/>
      <c r="F84" s="33" t="s">
        <v>7</v>
      </c>
      <c r="G84" s="17"/>
      <c r="H84" s="67">
        <v>56</v>
      </c>
      <c r="I84" s="68">
        <f>H84/1.1</f>
        <v>50.909090909090907</v>
      </c>
      <c r="J84" s="69">
        <f t="shared" si="14"/>
        <v>0</v>
      </c>
    </row>
    <row r="85" spans="2:10" x14ac:dyDescent="0.3">
      <c r="B85" s="32" t="s">
        <v>90</v>
      </c>
      <c r="C85" s="33">
        <v>10635</v>
      </c>
      <c r="D85" s="33">
        <v>2022</v>
      </c>
      <c r="E85" s="30"/>
      <c r="F85" s="33" t="s">
        <v>7</v>
      </c>
      <c r="G85" s="17"/>
      <c r="H85" s="67">
        <v>62</v>
      </c>
      <c r="I85" s="82">
        <f>H85/1.1</f>
        <v>56.36363636363636</v>
      </c>
      <c r="J85" s="69">
        <f t="shared" si="14"/>
        <v>0</v>
      </c>
    </row>
    <row r="86" spans="2:10" x14ac:dyDescent="0.3">
      <c r="B86" s="32" t="s">
        <v>89</v>
      </c>
      <c r="C86" s="33">
        <v>9313</v>
      </c>
      <c r="D86" s="33">
        <v>2015</v>
      </c>
      <c r="E86" s="30"/>
      <c r="F86" s="33" t="s">
        <v>7</v>
      </c>
      <c r="G86" s="17"/>
      <c r="H86" s="67">
        <v>64</v>
      </c>
      <c r="I86" s="68">
        <f t="shared" ref="I86" si="17">H86/1.1</f>
        <v>58.18181818181818</v>
      </c>
      <c r="J86" s="69">
        <f t="shared" si="14"/>
        <v>0</v>
      </c>
    </row>
    <row r="87" spans="2:10" ht="13.8" customHeight="1" x14ac:dyDescent="0.3">
      <c r="B87" s="32" t="s">
        <v>88</v>
      </c>
      <c r="C87" s="33">
        <v>10974</v>
      </c>
      <c r="D87" s="33">
        <v>2022</v>
      </c>
      <c r="E87" s="30"/>
      <c r="F87" s="33" t="s">
        <v>7</v>
      </c>
      <c r="G87" s="17"/>
      <c r="H87" s="67">
        <v>64.5</v>
      </c>
      <c r="I87" s="68">
        <f>H87/1.1</f>
        <v>58.636363636363633</v>
      </c>
      <c r="J87" s="69">
        <f t="shared" si="14"/>
        <v>0</v>
      </c>
    </row>
    <row r="88" spans="2:10" x14ac:dyDescent="0.3">
      <c r="B88" s="32" t="s">
        <v>87</v>
      </c>
      <c r="C88" s="33">
        <v>11615</v>
      </c>
      <c r="D88" s="33">
        <v>2022</v>
      </c>
      <c r="E88" s="30"/>
      <c r="F88" s="33" t="s">
        <v>7</v>
      </c>
      <c r="G88" s="17"/>
      <c r="H88" s="67">
        <v>66.5</v>
      </c>
      <c r="I88" s="68">
        <f>H88/1.1</f>
        <v>60.454545454545446</v>
      </c>
      <c r="J88" s="69">
        <f t="shared" si="14"/>
        <v>0</v>
      </c>
    </row>
    <row r="89" spans="2:10" x14ac:dyDescent="0.3">
      <c r="B89" s="32" t="s">
        <v>86</v>
      </c>
      <c r="C89" s="33">
        <v>10412</v>
      </c>
      <c r="D89" s="33">
        <v>2022</v>
      </c>
      <c r="E89" s="30"/>
      <c r="F89" s="33" t="s">
        <v>7</v>
      </c>
      <c r="G89" s="17"/>
      <c r="H89" s="67">
        <v>106</v>
      </c>
      <c r="I89" s="68">
        <f t="shared" si="1"/>
        <v>96.36363636363636</v>
      </c>
      <c r="J89" s="69">
        <f t="shared" si="14"/>
        <v>0</v>
      </c>
    </row>
    <row r="90" spans="2:10" ht="13.8" customHeight="1" x14ac:dyDescent="0.3">
      <c r="B90" s="32" t="s">
        <v>85</v>
      </c>
      <c r="C90" s="33">
        <v>9411</v>
      </c>
      <c r="D90" s="33">
        <v>2021</v>
      </c>
      <c r="E90" s="33"/>
      <c r="F90" s="33" t="s">
        <v>7</v>
      </c>
      <c r="G90" s="17"/>
      <c r="H90" s="67">
        <v>117</v>
      </c>
      <c r="I90" s="68">
        <f>H90/1.1</f>
        <v>106.36363636363636</v>
      </c>
      <c r="J90" s="69">
        <f t="shared" si="14"/>
        <v>0</v>
      </c>
    </row>
    <row r="91" spans="2:10" x14ac:dyDescent="0.3">
      <c r="B91" s="32" t="s">
        <v>84</v>
      </c>
      <c r="C91" s="33">
        <v>8141</v>
      </c>
      <c r="D91" s="33">
        <v>2018</v>
      </c>
      <c r="E91" s="30"/>
      <c r="F91" s="33" t="s">
        <v>7</v>
      </c>
      <c r="G91" s="17"/>
      <c r="H91" s="67">
        <v>145</v>
      </c>
      <c r="I91" s="68">
        <f t="shared" ref="I91" si="18">H91/1.1</f>
        <v>131.81818181818181</v>
      </c>
      <c r="J91" s="69">
        <f t="shared" si="14"/>
        <v>0</v>
      </c>
    </row>
    <row r="92" spans="2:10" ht="13.8" customHeight="1" x14ac:dyDescent="0.3">
      <c r="B92" s="32" t="s">
        <v>83</v>
      </c>
      <c r="C92" s="33">
        <v>10976</v>
      </c>
      <c r="D92" s="33">
        <v>2022</v>
      </c>
      <c r="E92" s="30"/>
      <c r="F92" s="33" t="s">
        <v>7</v>
      </c>
      <c r="G92" s="17"/>
      <c r="H92" s="67">
        <v>235</v>
      </c>
      <c r="I92" s="68">
        <f t="shared" ref="I92" si="19">H92/1.1</f>
        <v>213.63636363636363</v>
      </c>
      <c r="J92" s="69">
        <f t="shared" si="14"/>
        <v>0</v>
      </c>
    </row>
    <row r="93" spans="2:10" ht="13.8" customHeight="1" x14ac:dyDescent="0.3">
      <c r="B93" s="32" t="s">
        <v>82</v>
      </c>
      <c r="C93" s="33">
        <v>10007</v>
      </c>
      <c r="D93" s="33">
        <v>2019</v>
      </c>
      <c r="E93" s="30"/>
      <c r="F93" s="33" t="s">
        <v>7</v>
      </c>
      <c r="G93" s="17"/>
      <c r="H93" s="67">
        <v>350</v>
      </c>
      <c r="I93" s="87" t="s">
        <v>146</v>
      </c>
      <c r="J93" s="69"/>
    </row>
    <row r="94" spans="2:10" ht="13.8" customHeight="1" x14ac:dyDescent="0.3">
      <c r="B94" s="32" t="s">
        <v>81</v>
      </c>
      <c r="C94" s="33">
        <v>11037</v>
      </c>
      <c r="D94" s="33">
        <v>2022</v>
      </c>
      <c r="E94" s="30"/>
      <c r="F94" s="33" t="s">
        <v>7</v>
      </c>
      <c r="G94" s="17"/>
      <c r="H94" s="67">
        <v>600</v>
      </c>
      <c r="I94" s="87" t="s">
        <v>146</v>
      </c>
      <c r="J94" s="69"/>
    </row>
    <row r="95" spans="2:10" ht="15" thickBot="1" x14ac:dyDescent="0.35">
      <c r="B95" s="38"/>
      <c r="C95" s="39"/>
      <c r="D95" s="39"/>
      <c r="E95" s="39"/>
      <c r="F95" s="39" t="s">
        <v>7</v>
      </c>
      <c r="G95" s="21"/>
      <c r="H95" s="83"/>
      <c r="I95" s="84"/>
      <c r="J95" s="85"/>
    </row>
    <row r="96" spans="2:10" ht="18.600000000000001" thickBot="1" x14ac:dyDescent="0.35">
      <c r="B96" s="42" t="s">
        <v>29</v>
      </c>
      <c r="C96" s="43"/>
      <c r="D96" s="43"/>
      <c r="E96" s="43"/>
      <c r="F96" s="43"/>
      <c r="G96" s="19"/>
      <c r="H96" s="76"/>
      <c r="I96" s="77"/>
      <c r="J96" s="78"/>
    </row>
    <row r="97" spans="2:10" x14ac:dyDescent="0.3">
      <c r="B97" s="32" t="s">
        <v>120</v>
      </c>
      <c r="C97" s="33">
        <v>11305</v>
      </c>
      <c r="D97" s="33">
        <v>2024</v>
      </c>
      <c r="E97" s="33" t="s">
        <v>157</v>
      </c>
      <c r="F97" s="33" t="s">
        <v>7</v>
      </c>
      <c r="G97" s="17"/>
      <c r="H97" s="67">
        <v>8.5</v>
      </c>
      <c r="I97" s="68">
        <f t="shared" ref="I97:I101" si="20">H97/1.1</f>
        <v>7.7272727272727266</v>
      </c>
      <c r="J97" s="69">
        <f t="shared" ref="J97:J102" si="21">G97*I97</f>
        <v>0</v>
      </c>
    </row>
    <row r="98" spans="2:10" x14ac:dyDescent="0.3">
      <c r="B98" s="32" t="s">
        <v>121</v>
      </c>
      <c r="C98" s="33">
        <v>10932</v>
      </c>
      <c r="D98" s="33">
        <v>2023</v>
      </c>
      <c r="E98" s="33" t="s">
        <v>157</v>
      </c>
      <c r="F98" s="33" t="s">
        <v>7</v>
      </c>
      <c r="G98" s="17"/>
      <c r="H98" s="67">
        <v>10.5</v>
      </c>
      <c r="I98" s="68">
        <f t="shared" si="20"/>
        <v>9.545454545454545</v>
      </c>
      <c r="J98" s="69">
        <f t="shared" si="21"/>
        <v>0</v>
      </c>
    </row>
    <row r="99" spans="2:10" x14ac:dyDescent="0.3">
      <c r="B99" s="32" t="s">
        <v>30</v>
      </c>
      <c r="C99" s="33">
        <v>10986</v>
      </c>
      <c r="D99" s="33">
        <v>2023</v>
      </c>
      <c r="E99" s="33" t="s">
        <v>157</v>
      </c>
      <c r="F99" s="33" t="s">
        <v>7</v>
      </c>
      <c r="G99" s="17"/>
      <c r="H99" s="67">
        <v>10.5</v>
      </c>
      <c r="I99" s="68">
        <f t="shared" si="20"/>
        <v>9.545454545454545</v>
      </c>
      <c r="J99" s="69">
        <f t="shared" si="21"/>
        <v>0</v>
      </c>
    </row>
    <row r="100" spans="2:10" x14ac:dyDescent="0.3">
      <c r="B100" s="32" t="s">
        <v>32</v>
      </c>
      <c r="C100" s="33">
        <v>11129</v>
      </c>
      <c r="D100" s="33">
        <v>2023</v>
      </c>
      <c r="E100" s="33" t="s">
        <v>157</v>
      </c>
      <c r="F100" s="33" t="s">
        <v>7</v>
      </c>
      <c r="G100" s="17"/>
      <c r="H100" s="67">
        <v>10.5</v>
      </c>
      <c r="I100" s="68">
        <f t="shared" si="20"/>
        <v>9.545454545454545</v>
      </c>
      <c r="J100" s="69">
        <f t="shared" si="21"/>
        <v>0</v>
      </c>
    </row>
    <row r="101" spans="2:10" x14ac:dyDescent="0.3">
      <c r="B101" s="32" t="s">
        <v>31</v>
      </c>
      <c r="C101" s="33">
        <v>10931</v>
      </c>
      <c r="D101" s="33">
        <v>2023</v>
      </c>
      <c r="E101" s="33" t="s">
        <v>157</v>
      </c>
      <c r="F101" s="33" t="s">
        <v>7</v>
      </c>
      <c r="G101" s="17"/>
      <c r="H101" s="67">
        <v>11.5</v>
      </c>
      <c r="I101" s="68">
        <f t="shared" si="20"/>
        <v>10.454545454545453</v>
      </c>
      <c r="J101" s="69">
        <f t="shared" si="21"/>
        <v>0</v>
      </c>
    </row>
    <row r="102" spans="2:10" x14ac:dyDescent="0.3">
      <c r="B102" s="32" t="s">
        <v>122</v>
      </c>
      <c r="C102" s="33">
        <v>10645</v>
      </c>
      <c r="D102" s="33">
        <v>2022</v>
      </c>
      <c r="E102" s="33"/>
      <c r="F102" s="33" t="s">
        <v>7</v>
      </c>
      <c r="G102" s="17"/>
      <c r="H102" s="67">
        <v>13</v>
      </c>
      <c r="I102" s="68">
        <f t="shared" ref="I102" si="22">H102/1.1</f>
        <v>11.818181818181817</v>
      </c>
      <c r="J102" s="69">
        <f t="shared" si="21"/>
        <v>0</v>
      </c>
    </row>
    <row r="103" spans="2:10" ht="15" thickBot="1" x14ac:dyDescent="0.35">
      <c r="B103" s="32"/>
      <c r="C103" s="33"/>
      <c r="D103" s="33"/>
      <c r="E103" s="33"/>
      <c r="F103" s="33" t="s">
        <v>9</v>
      </c>
      <c r="G103" s="17"/>
      <c r="H103" s="67"/>
      <c r="I103" s="68"/>
      <c r="J103" s="69"/>
    </row>
    <row r="104" spans="2:10" ht="18.600000000000001" thickBot="1" x14ac:dyDescent="0.35">
      <c r="B104" s="42" t="s">
        <v>46</v>
      </c>
      <c r="C104" s="43"/>
      <c r="D104" s="43"/>
      <c r="E104" s="43"/>
      <c r="F104" s="43"/>
      <c r="G104" s="19"/>
      <c r="H104" s="76"/>
      <c r="I104" s="77"/>
      <c r="J104" s="78"/>
    </row>
    <row r="105" spans="2:10" x14ac:dyDescent="0.3">
      <c r="B105" s="46" t="s">
        <v>102</v>
      </c>
      <c r="C105" s="33">
        <v>10840</v>
      </c>
      <c r="D105" s="33">
        <v>2022</v>
      </c>
      <c r="E105" s="33"/>
      <c r="F105" s="33" t="s">
        <v>7</v>
      </c>
      <c r="G105" s="17"/>
      <c r="H105" s="67">
        <v>10.5</v>
      </c>
      <c r="I105" s="68">
        <f t="shared" ref="I105:I106" si="23">H105/1.1</f>
        <v>9.545454545454545</v>
      </c>
      <c r="J105" s="69">
        <f t="shared" ref="J105:J106" si="24">G105*I105</f>
        <v>0</v>
      </c>
    </row>
    <row r="106" spans="2:10" x14ac:dyDescent="0.3">
      <c r="B106" s="32" t="s">
        <v>103</v>
      </c>
      <c r="C106" s="33">
        <v>9822</v>
      </c>
      <c r="D106" s="33">
        <v>2021</v>
      </c>
      <c r="E106" s="33"/>
      <c r="F106" s="33" t="s">
        <v>7</v>
      </c>
      <c r="G106" s="17"/>
      <c r="H106" s="67">
        <v>14.5</v>
      </c>
      <c r="I106" s="68">
        <f t="shared" si="23"/>
        <v>13.18181818181818</v>
      </c>
      <c r="J106" s="69">
        <f t="shared" si="24"/>
        <v>0</v>
      </c>
    </row>
    <row r="107" spans="2:10" ht="15" thickBot="1" x14ac:dyDescent="0.35">
      <c r="B107" s="32"/>
      <c r="C107" s="33"/>
      <c r="D107" s="33"/>
      <c r="E107" s="33"/>
      <c r="F107" s="33" t="s">
        <v>7</v>
      </c>
      <c r="G107" s="17"/>
      <c r="H107" s="67"/>
      <c r="I107" s="68"/>
      <c r="J107" s="69"/>
    </row>
    <row r="108" spans="2:10" ht="18.600000000000001" thickBot="1" x14ac:dyDescent="0.35">
      <c r="B108" s="42" t="s">
        <v>50</v>
      </c>
      <c r="C108" s="43"/>
      <c r="D108" s="43"/>
      <c r="E108" s="43"/>
      <c r="F108" s="43"/>
      <c r="G108" s="19"/>
      <c r="H108" s="76"/>
      <c r="I108" s="77"/>
      <c r="J108" s="78"/>
    </row>
    <row r="109" spans="2:10" x14ac:dyDescent="0.3">
      <c r="B109" s="32" t="s">
        <v>123</v>
      </c>
      <c r="C109" s="33">
        <v>11291</v>
      </c>
      <c r="D109" s="33">
        <v>2024</v>
      </c>
      <c r="E109" s="33" t="s">
        <v>157</v>
      </c>
      <c r="F109" s="33" t="s">
        <v>7</v>
      </c>
      <c r="G109" s="17"/>
      <c r="H109" s="67">
        <v>9.5</v>
      </c>
      <c r="I109" s="68">
        <f>H109/1.1</f>
        <v>8.6363636363636349</v>
      </c>
      <c r="J109" s="69">
        <f>G109*I109</f>
        <v>0</v>
      </c>
    </row>
    <row r="110" spans="2:10" x14ac:dyDescent="0.3">
      <c r="B110" s="32" t="s">
        <v>80</v>
      </c>
      <c r="C110" s="33">
        <v>11411</v>
      </c>
      <c r="D110" s="33">
        <v>2022</v>
      </c>
      <c r="E110" s="30"/>
      <c r="F110" s="33" t="s">
        <v>7</v>
      </c>
      <c r="G110" s="17"/>
      <c r="H110" s="67">
        <v>13.5</v>
      </c>
      <c r="I110" s="68">
        <f t="shared" ref="I110:I115" si="25">H110/1.1</f>
        <v>12.272727272727272</v>
      </c>
      <c r="J110" s="69">
        <f t="shared" ref="J110:J119" si="26">G110*I110</f>
        <v>0</v>
      </c>
    </row>
    <row r="111" spans="2:10" x14ac:dyDescent="0.3">
      <c r="B111" s="32" t="s">
        <v>79</v>
      </c>
      <c r="C111" s="33">
        <v>11014</v>
      </c>
      <c r="D111" s="33">
        <v>2020</v>
      </c>
      <c r="E111" s="33"/>
      <c r="F111" s="33" t="s">
        <v>7</v>
      </c>
      <c r="G111" s="17"/>
      <c r="H111" s="67">
        <v>21</v>
      </c>
      <c r="I111" s="68">
        <f t="shared" si="25"/>
        <v>19.09090909090909</v>
      </c>
      <c r="J111" s="69">
        <f t="shared" si="26"/>
        <v>0</v>
      </c>
    </row>
    <row r="112" spans="2:10" x14ac:dyDescent="0.3">
      <c r="B112" s="32" t="s">
        <v>78</v>
      </c>
      <c r="C112" s="33">
        <v>11193</v>
      </c>
      <c r="D112" s="33">
        <v>2020</v>
      </c>
      <c r="E112" s="33"/>
      <c r="F112" s="33" t="s">
        <v>7</v>
      </c>
      <c r="G112" s="17"/>
      <c r="H112" s="67">
        <v>21.5</v>
      </c>
      <c r="I112" s="68">
        <f t="shared" si="25"/>
        <v>19.545454545454543</v>
      </c>
      <c r="J112" s="69">
        <f t="shared" si="26"/>
        <v>0</v>
      </c>
    </row>
    <row r="113" spans="2:10" x14ac:dyDescent="0.3">
      <c r="B113" s="32" t="s">
        <v>77</v>
      </c>
      <c r="C113" s="33">
        <v>10201</v>
      </c>
      <c r="D113" s="33">
        <v>2022</v>
      </c>
      <c r="E113" s="30"/>
      <c r="F113" s="33" t="s">
        <v>7</v>
      </c>
      <c r="G113" s="17"/>
      <c r="H113" s="67">
        <v>22.5</v>
      </c>
      <c r="I113" s="68">
        <f t="shared" si="25"/>
        <v>20.454545454545453</v>
      </c>
      <c r="J113" s="69">
        <f t="shared" si="26"/>
        <v>0</v>
      </c>
    </row>
    <row r="114" spans="2:10" x14ac:dyDescent="0.3">
      <c r="B114" s="32" t="s">
        <v>76</v>
      </c>
      <c r="C114" s="33">
        <v>9805</v>
      </c>
      <c r="D114" s="33">
        <v>2022</v>
      </c>
      <c r="E114" s="30"/>
      <c r="F114" s="33" t="s">
        <v>7</v>
      </c>
      <c r="G114" s="17"/>
      <c r="H114" s="67">
        <v>24</v>
      </c>
      <c r="I114" s="68">
        <f t="shared" si="25"/>
        <v>21.818181818181817</v>
      </c>
      <c r="J114" s="69">
        <f t="shared" si="26"/>
        <v>0</v>
      </c>
    </row>
    <row r="115" spans="2:10" x14ac:dyDescent="0.3">
      <c r="B115" s="32" t="s">
        <v>75</v>
      </c>
      <c r="C115" s="33">
        <v>10882</v>
      </c>
      <c r="D115" s="33">
        <v>2022</v>
      </c>
      <c r="E115" s="30"/>
      <c r="F115" s="33" t="s">
        <v>7</v>
      </c>
      <c r="G115" s="17"/>
      <c r="H115" s="67">
        <v>45.5</v>
      </c>
      <c r="I115" s="68">
        <f t="shared" si="25"/>
        <v>41.36363636363636</v>
      </c>
      <c r="J115" s="69">
        <f t="shared" si="26"/>
        <v>0</v>
      </c>
    </row>
    <row r="116" spans="2:10" x14ac:dyDescent="0.3">
      <c r="B116" s="32" t="s">
        <v>56</v>
      </c>
      <c r="C116" s="33">
        <v>11092</v>
      </c>
      <c r="D116" s="33">
        <v>2022</v>
      </c>
      <c r="E116" s="30"/>
      <c r="F116" s="33" t="s">
        <v>7</v>
      </c>
      <c r="G116" s="17"/>
      <c r="H116" s="67">
        <v>45.5</v>
      </c>
      <c r="I116" s="68">
        <f t="shared" ref="I116:I119" si="27">H116/1.1</f>
        <v>41.36363636363636</v>
      </c>
      <c r="J116" s="69">
        <f t="shared" si="26"/>
        <v>0</v>
      </c>
    </row>
    <row r="117" spans="2:10" x14ac:dyDescent="0.3">
      <c r="B117" s="32" t="s">
        <v>74</v>
      </c>
      <c r="C117" s="33">
        <v>10683</v>
      </c>
      <c r="D117" s="33">
        <v>2022</v>
      </c>
      <c r="E117" s="30"/>
      <c r="F117" s="33" t="s">
        <v>7</v>
      </c>
      <c r="G117" s="17"/>
      <c r="H117" s="67">
        <v>78</v>
      </c>
      <c r="I117" s="86">
        <f>H117/1.1</f>
        <v>70.909090909090907</v>
      </c>
      <c r="J117" s="69">
        <f t="shared" si="26"/>
        <v>0</v>
      </c>
    </row>
    <row r="118" spans="2:10" x14ac:dyDescent="0.3">
      <c r="B118" s="32" t="s">
        <v>116</v>
      </c>
      <c r="C118" s="33">
        <v>9228</v>
      </c>
      <c r="D118" s="33">
        <v>2019</v>
      </c>
      <c r="E118" s="33"/>
      <c r="F118" s="33" t="s">
        <v>7</v>
      </c>
      <c r="G118" s="17"/>
      <c r="H118" s="67">
        <v>109</v>
      </c>
      <c r="I118" s="68">
        <f>H118/1.1</f>
        <v>99.090909090909079</v>
      </c>
      <c r="J118" s="69">
        <f t="shared" si="26"/>
        <v>0</v>
      </c>
    </row>
    <row r="119" spans="2:10" x14ac:dyDescent="0.3">
      <c r="B119" s="32" t="s">
        <v>73</v>
      </c>
      <c r="C119" s="33">
        <v>9229</v>
      </c>
      <c r="D119" s="33">
        <v>2020</v>
      </c>
      <c r="E119" s="33"/>
      <c r="F119" s="33" t="s">
        <v>7</v>
      </c>
      <c r="G119" s="17"/>
      <c r="H119" s="67">
        <v>113</v>
      </c>
      <c r="I119" s="68">
        <f t="shared" si="27"/>
        <v>102.72727272727272</v>
      </c>
      <c r="J119" s="69">
        <f t="shared" si="26"/>
        <v>0</v>
      </c>
    </row>
    <row r="120" spans="2:10" ht="15" thickBot="1" x14ac:dyDescent="0.35">
      <c r="B120" s="32"/>
      <c r="C120" s="33"/>
      <c r="D120" s="33"/>
      <c r="E120" s="33"/>
      <c r="F120" s="33" t="s">
        <v>7</v>
      </c>
      <c r="G120" s="17"/>
      <c r="H120" s="67"/>
      <c r="I120" s="68"/>
      <c r="J120" s="69"/>
    </row>
    <row r="121" spans="2:10" ht="18.600000000000001" thickBot="1" x14ac:dyDescent="0.35">
      <c r="B121" s="42" t="s">
        <v>109</v>
      </c>
      <c r="C121" s="43"/>
      <c r="D121" s="43"/>
      <c r="E121" s="43"/>
      <c r="F121" s="43"/>
      <c r="G121" s="19"/>
      <c r="H121" s="76"/>
      <c r="I121" s="77"/>
      <c r="J121" s="78"/>
    </row>
    <row r="122" spans="2:10" x14ac:dyDescent="0.3">
      <c r="B122" s="32" t="s">
        <v>108</v>
      </c>
      <c r="C122" s="33">
        <v>10839</v>
      </c>
      <c r="D122" s="33">
        <v>2023</v>
      </c>
      <c r="E122" s="33" t="s">
        <v>157</v>
      </c>
      <c r="F122" s="33" t="s">
        <v>7</v>
      </c>
      <c r="G122" s="17"/>
      <c r="H122" s="67">
        <v>12.5</v>
      </c>
      <c r="I122" s="68">
        <f>H122/1.1</f>
        <v>11.363636363636363</v>
      </c>
      <c r="J122" s="69">
        <f t="shared" ref="J122" si="28">G122*I122</f>
        <v>0</v>
      </c>
    </row>
    <row r="123" spans="2:10" ht="15" thickBot="1" x14ac:dyDescent="0.35">
      <c r="B123" s="38"/>
      <c r="C123" s="39"/>
      <c r="D123" s="39"/>
      <c r="E123" s="39"/>
      <c r="F123" s="40"/>
      <c r="G123" s="15"/>
      <c r="H123" s="70"/>
      <c r="I123" s="71"/>
      <c r="J123" s="72"/>
    </row>
    <row r="124" spans="2:10" ht="18.600000000000001" thickBot="1" x14ac:dyDescent="0.35">
      <c r="B124" s="42" t="s">
        <v>52</v>
      </c>
      <c r="C124" s="43"/>
      <c r="D124" s="43"/>
      <c r="E124" s="43"/>
      <c r="F124" s="43"/>
      <c r="G124" s="19"/>
      <c r="H124" s="76"/>
      <c r="I124" s="77"/>
      <c r="J124" s="78"/>
    </row>
    <row r="125" spans="2:10" x14ac:dyDescent="0.3">
      <c r="B125" s="32" t="s">
        <v>72</v>
      </c>
      <c r="C125" s="33">
        <v>10181</v>
      </c>
      <c r="D125" s="33">
        <v>2022</v>
      </c>
      <c r="E125" s="30"/>
      <c r="F125" s="33" t="s">
        <v>7</v>
      </c>
      <c r="G125" s="17"/>
      <c r="H125" s="67">
        <v>10</v>
      </c>
      <c r="I125" s="68">
        <f>H125/1.1</f>
        <v>9.0909090909090899</v>
      </c>
      <c r="J125" s="69">
        <f t="shared" ref="J125:J129" si="29">G125*I125</f>
        <v>0</v>
      </c>
    </row>
    <row r="126" spans="2:10" x14ac:dyDescent="0.3">
      <c r="B126" s="32" t="s">
        <v>71</v>
      </c>
      <c r="C126" s="33">
        <v>8569</v>
      </c>
      <c r="D126" s="33">
        <v>2020</v>
      </c>
      <c r="E126" s="33"/>
      <c r="F126" s="33" t="s">
        <v>7</v>
      </c>
      <c r="G126" s="17"/>
      <c r="H126" s="67">
        <v>15.5</v>
      </c>
      <c r="I126" s="68">
        <f>H126/1.1</f>
        <v>14.09090909090909</v>
      </c>
      <c r="J126" s="69">
        <f t="shared" si="29"/>
        <v>0</v>
      </c>
    </row>
    <row r="127" spans="2:10" x14ac:dyDescent="0.3">
      <c r="B127" s="32" t="s">
        <v>70</v>
      </c>
      <c r="C127" s="33">
        <v>10408</v>
      </c>
      <c r="D127" s="33">
        <v>2022</v>
      </c>
      <c r="E127" s="30"/>
      <c r="F127" s="33" t="s">
        <v>7</v>
      </c>
      <c r="G127" s="17"/>
      <c r="H127" s="67">
        <v>15.5</v>
      </c>
      <c r="I127" s="68">
        <f>H127/1.1</f>
        <v>14.09090909090909</v>
      </c>
      <c r="J127" s="69">
        <f t="shared" si="29"/>
        <v>0</v>
      </c>
    </row>
    <row r="128" spans="2:10" x14ac:dyDescent="0.3">
      <c r="B128" s="32" t="s">
        <v>69</v>
      </c>
      <c r="C128" s="33">
        <v>11360</v>
      </c>
      <c r="D128" s="33">
        <v>2021</v>
      </c>
      <c r="E128" s="33"/>
      <c r="F128" s="33" t="s">
        <v>7</v>
      </c>
      <c r="G128" s="17"/>
      <c r="H128" s="67">
        <v>16</v>
      </c>
      <c r="I128" s="68">
        <f t="shared" ref="I128" si="30">H128/1.1</f>
        <v>14.545454545454545</v>
      </c>
      <c r="J128" s="69">
        <f t="shared" si="29"/>
        <v>0</v>
      </c>
    </row>
    <row r="129" spans="2:10" x14ac:dyDescent="0.3">
      <c r="B129" s="32" t="s">
        <v>53</v>
      </c>
      <c r="C129" s="33">
        <v>10866</v>
      </c>
      <c r="D129" s="33">
        <v>2022</v>
      </c>
      <c r="E129" s="30"/>
      <c r="F129" s="33" t="s">
        <v>7</v>
      </c>
      <c r="G129" s="17"/>
      <c r="H129" s="67">
        <v>21.5</v>
      </c>
      <c r="I129" s="68">
        <f>H129/1.1</f>
        <v>19.545454545454543</v>
      </c>
      <c r="J129" s="69">
        <f t="shared" si="29"/>
        <v>0</v>
      </c>
    </row>
    <row r="130" spans="2:10" ht="15" thickBot="1" x14ac:dyDescent="0.35">
      <c r="B130" s="32"/>
      <c r="C130" s="33"/>
      <c r="D130" s="33"/>
      <c r="E130" s="33"/>
      <c r="F130" s="33" t="s">
        <v>7</v>
      </c>
      <c r="G130" s="17"/>
      <c r="H130" s="67"/>
      <c r="I130" s="68"/>
      <c r="J130" s="69"/>
    </row>
    <row r="131" spans="2:10" ht="18.600000000000001" thickBot="1" x14ac:dyDescent="0.35">
      <c r="B131" s="42" t="s">
        <v>17</v>
      </c>
      <c r="C131" s="43"/>
      <c r="D131" s="43"/>
      <c r="E131" s="43"/>
      <c r="F131" s="43"/>
      <c r="G131" s="19"/>
      <c r="H131" s="76"/>
      <c r="I131" s="77"/>
      <c r="J131" s="78"/>
    </row>
    <row r="132" spans="2:10" x14ac:dyDescent="0.3">
      <c r="B132" s="32" t="s">
        <v>42</v>
      </c>
      <c r="C132" s="33">
        <v>7823</v>
      </c>
      <c r="D132" s="33">
        <v>2018</v>
      </c>
      <c r="E132" s="33"/>
      <c r="F132" s="33" t="s">
        <v>7</v>
      </c>
      <c r="G132" s="17"/>
      <c r="H132" s="67">
        <v>8.5</v>
      </c>
      <c r="I132" s="68">
        <f t="shared" ref="I132:I134" si="31">H132/1.1</f>
        <v>7.7272727272727266</v>
      </c>
      <c r="J132" s="69">
        <f t="shared" ref="J132:J153" si="32">G132*I132</f>
        <v>0</v>
      </c>
    </row>
    <row r="133" spans="2:10" x14ac:dyDescent="0.3">
      <c r="B133" s="32" t="s">
        <v>68</v>
      </c>
      <c r="C133" s="33">
        <v>11335</v>
      </c>
      <c r="D133" s="33">
        <v>2020</v>
      </c>
      <c r="E133" s="33"/>
      <c r="F133" s="33" t="s">
        <v>7</v>
      </c>
      <c r="G133" s="17"/>
      <c r="H133" s="67">
        <v>10.5</v>
      </c>
      <c r="I133" s="68">
        <f>H133/1.1</f>
        <v>9.545454545454545</v>
      </c>
      <c r="J133" s="69">
        <f t="shared" si="32"/>
        <v>0</v>
      </c>
    </row>
    <row r="134" spans="2:10" x14ac:dyDescent="0.3">
      <c r="B134" s="32" t="s">
        <v>43</v>
      </c>
      <c r="C134" s="33">
        <v>11118</v>
      </c>
      <c r="D134" s="33">
        <v>2019</v>
      </c>
      <c r="E134" s="30"/>
      <c r="F134" s="33" t="s">
        <v>7</v>
      </c>
      <c r="G134" s="17"/>
      <c r="H134" s="67">
        <v>11.5</v>
      </c>
      <c r="I134" s="68">
        <f t="shared" si="31"/>
        <v>10.454545454545453</v>
      </c>
      <c r="J134" s="69">
        <f t="shared" si="32"/>
        <v>0</v>
      </c>
    </row>
    <row r="135" spans="2:10" x14ac:dyDescent="0.3">
      <c r="B135" s="32" t="s">
        <v>43</v>
      </c>
      <c r="C135" s="33">
        <v>11119</v>
      </c>
      <c r="D135" s="33">
        <v>2020</v>
      </c>
      <c r="E135" s="33"/>
      <c r="F135" s="33" t="s">
        <v>7</v>
      </c>
      <c r="G135" s="17"/>
      <c r="H135" s="67">
        <v>11.5</v>
      </c>
      <c r="I135" s="68">
        <f t="shared" ref="I135" si="33">H135/1.1</f>
        <v>10.454545454545453</v>
      </c>
      <c r="J135" s="69">
        <f t="shared" si="32"/>
        <v>0</v>
      </c>
    </row>
    <row r="136" spans="2:10" x14ac:dyDescent="0.3">
      <c r="B136" s="32" t="s">
        <v>67</v>
      </c>
      <c r="C136" s="33">
        <v>11001</v>
      </c>
      <c r="D136" s="33">
        <v>2018</v>
      </c>
      <c r="E136" s="33"/>
      <c r="F136" s="33" t="s">
        <v>7</v>
      </c>
      <c r="G136" s="17"/>
      <c r="H136" s="67">
        <v>11.5</v>
      </c>
      <c r="I136" s="68">
        <f t="shared" ref="I136:I147" si="34">H136/1.1</f>
        <v>10.454545454545453</v>
      </c>
      <c r="J136" s="69">
        <f t="shared" si="32"/>
        <v>0</v>
      </c>
    </row>
    <row r="137" spans="2:10" x14ac:dyDescent="0.3">
      <c r="B137" s="32" t="s">
        <v>66</v>
      </c>
      <c r="C137" s="33">
        <v>11336</v>
      </c>
      <c r="D137" s="33">
        <v>2019</v>
      </c>
      <c r="E137" s="30"/>
      <c r="F137" s="33" t="s">
        <v>7</v>
      </c>
      <c r="G137" s="17"/>
      <c r="H137" s="67">
        <v>13.5</v>
      </c>
      <c r="I137" s="68">
        <f>H137/1.1</f>
        <v>12.272727272727272</v>
      </c>
      <c r="J137" s="69">
        <f t="shared" si="32"/>
        <v>0</v>
      </c>
    </row>
    <row r="138" spans="2:10" x14ac:dyDescent="0.3">
      <c r="B138" s="32" t="s">
        <v>65</v>
      </c>
      <c r="C138" s="33">
        <v>11309</v>
      </c>
      <c r="D138" s="33">
        <v>2020</v>
      </c>
      <c r="E138" s="33"/>
      <c r="F138" s="33" t="s">
        <v>7</v>
      </c>
      <c r="G138" s="17"/>
      <c r="H138" s="67">
        <v>14</v>
      </c>
      <c r="I138" s="68">
        <f t="shared" ref="I138:I144" si="35">H138/1.1</f>
        <v>12.727272727272727</v>
      </c>
      <c r="J138" s="69">
        <f t="shared" si="32"/>
        <v>0</v>
      </c>
    </row>
    <row r="139" spans="2:10" x14ac:dyDescent="0.3">
      <c r="B139" s="32" t="s">
        <v>64</v>
      </c>
      <c r="C139" s="33">
        <v>8161</v>
      </c>
      <c r="D139" s="33">
        <v>2016</v>
      </c>
      <c r="E139" s="30"/>
      <c r="F139" s="33" t="s">
        <v>7</v>
      </c>
      <c r="G139" s="17"/>
      <c r="H139" s="67">
        <v>18</v>
      </c>
      <c r="I139" s="68">
        <f>H139/1.1</f>
        <v>16.363636363636363</v>
      </c>
      <c r="J139" s="69">
        <f t="shared" si="32"/>
        <v>0</v>
      </c>
    </row>
    <row r="140" spans="2:10" x14ac:dyDescent="0.3">
      <c r="B140" s="32" t="s">
        <v>63</v>
      </c>
      <c r="C140" s="33">
        <v>11025</v>
      </c>
      <c r="D140" s="33">
        <v>2020</v>
      </c>
      <c r="E140" s="33"/>
      <c r="F140" s="33" t="s">
        <v>7</v>
      </c>
      <c r="G140" s="17"/>
      <c r="H140" s="67">
        <v>21.5</v>
      </c>
      <c r="I140" s="68">
        <f t="shared" si="35"/>
        <v>19.545454545454543</v>
      </c>
      <c r="J140" s="69">
        <f t="shared" si="32"/>
        <v>0</v>
      </c>
    </row>
    <row r="141" spans="2:10" x14ac:dyDescent="0.3">
      <c r="B141" s="32" t="s">
        <v>55</v>
      </c>
      <c r="C141" s="33">
        <v>10904</v>
      </c>
      <c r="D141" s="33">
        <v>2019</v>
      </c>
      <c r="E141" s="30"/>
      <c r="F141" s="33" t="s">
        <v>7</v>
      </c>
      <c r="G141" s="17"/>
      <c r="H141" s="67">
        <v>28.5</v>
      </c>
      <c r="I141" s="68">
        <f>H141/1.1</f>
        <v>25.909090909090907</v>
      </c>
      <c r="J141" s="69">
        <f t="shared" si="32"/>
        <v>0</v>
      </c>
    </row>
    <row r="142" spans="2:10" x14ac:dyDescent="0.3">
      <c r="B142" s="32" t="s">
        <v>62</v>
      </c>
      <c r="C142" s="33">
        <v>9477</v>
      </c>
      <c r="D142" s="33">
        <v>2018</v>
      </c>
      <c r="E142" s="33"/>
      <c r="F142" s="33" t="s">
        <v>7</v>
      </c>
      <c r="G142" s="17"/>
      <c r="H142" s="67">
        <v>30.5</v>
      </c>
      <c r="I142" s="86">
        <f>H142/1.1</f>
        <v>27.727272727272727</v>
      </c>
      <c r="J142" s="69">
        <f t="shared" si="32"/>
        <v>0</v>
      </c>
    </row>
    <row r="143" spans="2:10" x14ac:dyDescent="0.3">
      <c r="B143" s="32" t="s">
        <v>61</v>
      </c>
      <c r="C143" s="33">
        <v>11115</v>
      </c>
      <c r="D143" s="33">
        <v>2014</v>
      </c>
      <c r="E143" s="33"/>
      <c r="F143" s="33" t="s">
        <v>7</v>
      </c>
      <c r="G143" s="17"/>
      <c r="H143" s="67">
        <v>32.5</v>
      </c>
      <c r="I143" s="68">
        <f>H143/1.1</f>
        <v>29.545454545454543</v>
      </c>
      <c r="J143" s="69">
        <f t="shared" si="32"/>
        <v>0</v>
      </c>
    </row>
    <row r="144" spans="2:10" x14ac:dyDescent="0.3">
      <c r="B144" s="32" t="s">
        <v>60</v>
      </c>
      <c r="C144" s="33">
        <v>5788</v>
      </c>
      <c r="D144" s="33">
        <v>2016</v>
      </c>
      <c r="E144" s="30"/>
      <c r="F144" s="33" t="s">
        <v>7</v>
      </c>
      <c r="G144" s="17"/>
      <c r="H144" s="67">
        <v>35.5</v>
      </c>
      <c r="I144" s="86">
        <f t="shared" si="35"/>
        <v>32.272727272727273</v>
      </c>
      <c r="J144" s="69">
        <f t="shared" si="32"/>
        <v>0</v>
      </c>
    </row>
    <row r="145" spans="2:11" x14ac:dyDescent="0.3">
      <c r="B145" s="32" t="s">
        <v>59</v>
      </c>
      <c r="C145" s="33">
        <v>6732</v>
      </c>
      <c r="D145" s="33">
        <v>2018</v>
      </c>
      <c r="E145" s="33"/>
      <c r="F145" s="33" t="s">
        <v>7</v>
      </c>
      <c r="G145" s="17"/>
      <c r="H145" s="67">
        <v>38.5</v>
      </c>
      <c r="I145" s="68">
        <f>H145/1.1</f>
        <v>35</v>
      </c>
      <c r="J145" s="69">
        <f t="shared" si="32"/>
        <v>0</v>
      </c>
    </row>
    <row r="146" spans="2:11" x14ac:dyDescent="0.3">
      <c r="B146" s="32" t="s">
        <v>58</v>
      </c>
      <c r="C146" s="33">
        <v>10671</v>
      </c>
      <c r="D146" s="33">
        <v>2020</v>
      </c>
      <c r="E146" s="33"/>
      <c r="F146" s="33" t="s">
        <v>7</v>
      </c>
      <c r="G146" s="17"/>
      <c r="H146" s="67">
        <v>39.5</v>
      </c>
      <c r="I146" s="68">
        <f t="shared" ref="I146" si="36">H146/1.1</f>
        <v>35.909090909090907</v>
      </c>
      <c r="J146" s="69">
        <f t="shared" si="32"/>
        <v>0</v>
      </c>
    </row>
    <row r="147" spans="2:11" x14ac:dyDescent="0.3">
      <c r="B147" s="32" t="s">
        <v>57</v>
      </c>
      <c r="C147" s="33">
        <v>10343</v>
      </c>
      <c r="D147" s="33">
        <v>2015</v>
      </c>
      <c r="E147" s="30"/>
      <c r="F147" s="33" t="s">
        <v>7</v>
      </c>
      <c r="G147" s="17"/>
      <c r="H147" s="67">
        <v>95</v>
      </c>
      <c r="I147" s="86">
        <f t="shared" si="34"/>
        <v>86.36363636363636</v>
      </c>
      <c r="J147" s="69">
        <f t="shared" si="32"/>
        <v>0</v>
      </c>
    </row>
    <row r="148" spans="2:11" ht="15" thickBot="1" x14ac:dyDescent="0.35">
      <c r="B148" s="32"/>
      <c r="C148" s="33"/>
      <c r="D148" s="33"/>
      <c r="E148" s="33"/>
      <c r="F148" s="33" t="s">
        <v>7</v>
      </c>
      <c r="G148" s="17"/>
      <c r="H148" s="67"/>
      <c r="I148" s="68"/>
      <c r="J148" s="69"/>
    </row>
    <row r="149" spans="2:11" ht="18.600000000000001" thickBot="1" x14ac:dyDescent="0.35">
      <c r="B149" s="47" t="s">
        <v>47</v>
      </c>
      <c r="C149" s="41"/>
      <c r="D149" s="41"/>
      <c r="E149" s="41"/>
      <c r="F149" s="41"/>
      <c r="G149" s="18"/>
      <c r="H149" s="73"/>
      <c r="I149" s="74"/>
      <c r="J149" s="75">
        <f t="shared" si="32"/>
        <v>0</v>
      </c>
    </row>
    <row r="150" spans="2:11" x14ac:dyDescent="0.3">
      <c r="B150" s="32" t="s">
        <v>48</v>
      </c>
      <c r="C150" s="33">
        <v>9667</v>
      </c>
      <c r="D150" s="33">
        <v>2023</v>
      </c>
      <c r="E150" s="33" t="s">
        <v>157</v>
      </c>
      <c r="F150" s="33" t="s">
        <v>9</v>
      </c>
      <c r="G150" s="17"/>
      <c r="H150" s="67">
        <v>42.5</v>
      </c>
      <c r="I150" s="68">
        <f t="shared" ref="I150" si="37">H150/1.1</f>
        <v>38.636363636363633</v>
      </c>
      <c r="J150" s="69">
        <f t="shared" si="32"/>
        <v>0</v>
      </c>
    </row>
    <row r="151" spans="2:11" ht="15" thickBot="1" x14ac:dyDescent="0.35">
      <c r="B151" s="32"/>
      <c r="C151" s="33"/>
      <c r="D151" s="33"/>
      <c r="E151" s="33"/>
      <c r="F151" s="33"/>
      <c r="G151" s="17"/>
      <c r="H151" s="67"/>
      <c r="I151" s="68"/>
      <c r="J151" s="69"/>
    </row>
    <row r="152" spans="2:11" ht="18.600000000000001" thickBot="1" x14ac:dyDescent="0.35">
      <c r="B152" s="42" t="s">
        <v>44</v>
      </c>
      <c r="C152" s="43"/>
      <c r="D152" s="43"/>
      <c r="E152" s="43"/>
      <c r="F152" s="43"/>
      <c r="G152" s="19"/>
      <c r="H152" s="76"/>
      <c r="I152" s="77"/>
      <c r="J152" s="78">
        <f t="shared" si="32"/>
        <v>0</v>
      </c>
    </row>
    <row r="153" spans="2:11" x14ac:dyDescent="0.3">
      <c r="B153" s="32" t="s">
        <v>40</v>
      </c>
      <c r="C153" s="33">
        <v>11120</v>
      </c>
      <c r="D153" s="33">
        <v>2022</v>
      </c>
      <c r="E153" s="33"/>
      <c r="F153" s="33" t="s">
        <v>7</v>
      </c>
      <c r="G153" s="17"/>
      <c r="H153" s="67">
        <v>30</v>
      </c>
      <c r="I153" s="68">
        <f>H153/1.1</f>
        <v>27.27272727272727</v>
      </c>
      <c r="J153" s="69">
        <f t="shared" si="32"/>
        <v>0</v>
      </c>
    </row>
    <row r="154" spans="2:11" x14ac:dyDescent="0.3">
      <c r="B154" s="32" t="s">
        <v>41</v>
      </c>
      <c r="C154" s="33">
        <v>10828</v>
      </c>
      <c r="D154" s="33">
        <v>2023</v>
      </c>
      <c r="E154" s="33" t="s">
        <v>157</v>
      </c>
      <c r="F154" s="33" t="s">
        <v>7</v>
      </c>
      <c r="G154" s="17"/>
      <c r="H154" s="67">
        <v>30</v>
      </c>
      <c r="I154" s="68">
        <f t="shared" ref="I154:I155" si="38">H154/1.1</f>
        <v>27.27272727272727</v>
      </c>
      <c r="J154" s="69">
        <f>G154*H154</f>
        <v>0</v>
      </c>
    </row>
    <row r="155" spans="2:11" x14ac:dyDescent="0.3">
      <c r="B155" s="32" t="s">
        <v>56</v>
      </c>
      <c r="C155" s="33">
        <v>11093</v>
      </c>
      <c r="D155" s="33">
        <v>2022</v>
      </c>
      <c r="E155" s="30"/>
      <c r="F155" s="33" t="s">
        <v>7</v>
      </c>
      <c r="G155" s="17"/>
      <c r="H155" s="67">
        <v>95</v>
      </c>
      <c r="I155" s="68">
        <f t="shared" si="38"/>
        <v>86.36363636363636</v>
      </c>
      <c r="J155" s="69">
        <f>G155*I155</f>
        <v>0</v>
      </c>
    </row>
    <row r="156" spans="2:11" ht="15" thickBot="1" x14ac:dyDescent="0.35">
      <c r="B156" s="38"/>
      <c r="C156" s="39"/>
      <c r="D156" s="39"/>
      <c r="E156" s="39"/>
      <c r="F156" s="39"/>
      <c r="G156" s="21"/>
      <c r="H156" s="83"/>
      <c r="I156" s="84"/>
      <c r="J156" s="85"/>
    </row>
    <row r="157" spans="2:11" ht="15" thickBot="1" x14ac:dyDescent="0.35">
      <c r="G157" s="1"/>
    </row>
    <row r="158" spans="2:11" ht="15" thickBot="1" x14ac:dyDescent="0.35">
      <c r="B158" s="48" t="s">
        <v>132</v>
      </c>
      <c r="C158" s="49"/>
      <c r="D158" s="49"/>
      <c r="E158" s="49"/>
      <c r="F158" s="33" t="s">
        <v>2</v>
      </c>
      <c r="G158" s="53">
        <f>SUM(G21:G156)</f>
        <v>0</v>
      </c>
      <c r="I158" s="54" t="s">
        <v>138</v>
      </c>
      <c r="J158" s="55">
        <f>SUM(J21:J156)</f>
        <v>0</v>
      </c>
    </row>
    <row r="159" spans="2:11" ht="19.5" customHeight="1" thickBot="1" x14ac:dyDescent="0.35">
      <c r="B159" s="50" t="s">
        <v>133</v>
      </c>
      <c r="C159" s="51"/>
      <c r="D159" s="51"/>
      <c r="E159" s="51"/>
      <c r="J159" s="1"/>
    </row>
    <row r="160" spans="2:11" ht="15" thickBot="1" x14ac:dyDescent="0.35">
      <c r="B160" s="50" t="s">
        <v>134</v>
      </c>
      <c r="H160" s="96" t="s">
        <v>139</v>
      </c>
      <c r="I160" s="97"/>
      <c r="J160" s="56">
        <v>0</v>
      </c>
      <c r="K160" s="1"/>
    </row>
    <row r="161" spans="2:10" ht="15" thickBot="1" x14ac:dyDescent="0.35">
      <c r="B161" s="52" t="s">
        <v>135</v>
      </c>
      <c r="J161" s="57"/>
    </row>
    <row r="162" spans="2:10" ht="15" thickBot="1" x14ac:dyDescent="0.35">
      <c r="B162" s="52" t="s">
        <v>136</v>
      </c>
      <c r="I162" s="54" t="s">
        <v>140</v>
      </c>
      <c r="J162" s="55">
        <f>J158+J160</f>
        <v>0</v>
      </c>
    </row>
    <row r="163" spans="2:10" x14ac:dyDescent="0.3">
      <c r="B163" s="52" t="s">
        <v>137</v>
      </c>
    </row>
  </sheetData>
  <sheetProtection algorithmName="SHA-512" hashValue="Z76RLrxI6n/03NfWGRe+J0c62d9lN9JofDklcMriSrX9hDqLJti+sx7HNxi3JcQJEpm8wK6fyC66a0p8N5Dhww==" saltValue="DUt5basQ98MJ/I2t3coeHA==" spinCount="100000" sheet="1" formatCells="0" formatColumns="0" formatRows="0" insertColumns="0" insertRows="0" insertHyperlinks="0" deleteColumns="0" deleteRows="0" selectLockedCells="1" pivotTables="0"/>
  <mergeCells count="4">
    <mergeCell ref="B2:J3"/>
    <mergeCell ref="B4:J4"/>
    <mergeCell ref="B5:J5"/>
    <mergeCell ref="H160:I160"/>
  </mergeCells>
  <hyperlinks>
    <hyperlink ref="I11" r:id="rId1" display="lacaveatarbes65@hotmail.com" xr:uid="{FC18BAEE-A0FD-46C2-8B20-7D3D15E22ECC}"/>
  </hyperlinks>
  <pageMargins left="0.25" right="0.25" top="0.75" bottom="0.75" header="0.3" footer="0.3"/>
  <pageSetup paperSize="9" scale="47" fitToHeight="0" orientation="portrait" horizontalDpi="4294967294" verticalDpi="4294967294" r:id="rId2"/>
  <rowBreaks count="1" manualBreakCount="1">
    <brk id="95" min="1" max="8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Selection Thierry &amp; Laetitia</vt:lpstr>
      <vt:lpstr>'Selection Thierry &amp; Laetitia'!Print_Area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t.cuscusa</cp:lastModifiedBy>
  <cp:lastPrinted>2024-10-15T07:53:45Z</cp:lastPrinted>
  <dcterms:created xsi:type="dcterms:W3CDTF">2021-03-23T15:40:36Z</dcterms:created>
  <dcterms:modified xsi:type="dcterms:W3CDTF">2024-11-09T07:56:36Z</dcterms:modified>
</cp:coreProperties>
</file>